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alapképzés\Nemzetközi\"/>
    </mc:Choice>
  </mc:AlternateContent>
  <bookViews>
    <workbookView xWindow="0" yWindow="0" windowWidth="20490" windowHeight="7530"/>
  </bookViews>
  <sheets>
    <sheet name="Nemzetközi BA" sheetId="1" r:id="rId1"/>
  </sheets>
  <definedNames>
    <definedName name="_xlnm._FilterDatabase" localSheetId="0" hidden="1">'Nemzetközi BA'!$A$6:$N$81</definedName>
    <definedName name="_xlnm.Print_Titles" localSheetId="0">'Nemzetközi BA'!$7:$8</definedName>
    <definedName name="_xlnm.Print_Area" localSheetId="0">'Nemzetközi BA'!$A$1:$N$87</definedName>
  </definedNames>
  <calcPr calcId="162913"/>
</workbook>
</file>

<file path=xl/calcChain.xml><?xml version="1.0" encoding="utf-8"?>
<calcChain xmlns="http://schemas.openxmlformats.org/spreadsheetml/2006/main">
  <c r="H68" i="1" l="1"/>
  <c r="I68" i="1"/>
  <c r="J68" i="1"/>
  <c r="J69" i="1" s="1"/>
  <c r="K68" i="1"/>
  <c r="K80" i="1"/>
  <c r="K42" i="1"/>
  <c r="K30" i="1"/>
  <c r="H19" i="1"/>
  <c r="I19" i="1"/>
  <c r="H30" i="1"/>
  <c r="I30" i="1"/>
  <c r="H42" i="1"/>
  <c r="I42" i="1"/>
  <c r="H55" i="1"/>
  <c r="I55" i="1"/>
  <c r="H80" i="1"/>
  <c r="I80" i="1"/>
  <c r="J19" i="1"/>
  <c r="J20" i="1" s="1"/>
  <c r="J30" i="1"/>
  <c r="J31" i="1" s="1"/>
  <c r="J42" i="1"/>
  <c r="J43" i="1" s="1"/>
  <c r="J55" i="1"/>
  <c r="J56" i="1" s="1"/>
  <c r="J80" i="1"/>
  <c r="J81" i="1" s="1"/>
  <c r="K19" i="1"/>
  <c r="K55" i="1"/>
  <c r="H69" i="1" l="1"/>
  <c r="H81" i="1"/>
  <c r="H43" i="1"/>
  <c r="H56" i="1"/>
  <c r="H20" i="1"/>
  <c r="N3" i="1"/>
  <c r="H31" i="1"/>
  <c r="M3" i="1" l="1"/>
</calcChain>
</file>

<file path=xl/sharedStrings.xml><?xml version="1.0" encoding="utf-8"?>
<sst xmlns="http://schemas.openxmlformats.org/spreadsheetml/2006/main" count="453" uniqueCount="229">
  <si>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</si>
  <si>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</si>
  <si>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</si>
  <si>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</si>
  <si>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</si>
  <si>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</si>
  <si>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</si>
  <si>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</si>
  <si>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</si>
  <si>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</si>
  <si>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</si>
  <si>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</si>
  <si>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</si>
  <si>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</si>
  <si>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</si>
  <si>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</si>
  <si>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</si>
  <si>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</si>
  <si>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</si>
  <si>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</si>
  <si>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</si>
  <si>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</si>
  <si>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</si>
  <si>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</si>
  <si>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</si>
  <si>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</si>
  <si>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>Dr. Nagy Andrea</t>
  </si>
  <si>
    <t>Szociológia</t>
  </si>
  <si>
    <t>Dr. Riczu Zoltán</t>
  </si>
  <si>
    <t>GTI</t>
  </si>
  <si>
    <t>Dr. Rozgonyi Ibolya</t>
  </si>
  <si>
    <t>Kommunikációs készségfejlesztés</t>
  </si>
  <si>
    <t>Statisztika</t>
  </si>
  <si>
    <t>IOVK</t>
  </si>
  <si>
    <t>Digitális alkalmazások</t>
  </si>
  <si>
    <t>Digital Applications</t>
  </si>
  <si>
    <t>MII</t>
  </si>
  <si>
    <t>Ifjúságszociológia</t>
  </si>
  <si>
    <t>Újkori egyetemes történet II.</t>
  </si>
  <si>
    <t>Újkori egyetemes történet I.</t>
  </si>
  <si>
    <t>Érdekérvényesítés</t>
  </si>
  <si>
    <t>Filozófiatörténet</t>
  </si>
  <si>
    <t>Dr. habil. Kiss Lajos András</t>
  </si>
  <si>
    <t>TFI</t>
  </si>
  <si>
    <t>Nemzetközi magánjog</t>
  </si>
  <si>
    <t>Nemzetközi üzleti ismeretek</t>
  </si>
  <si>
    <t>Környezet és ember</t>
  </si>
  <si>
    <t>Dr. Kiss Ferenc</t>
  </si>
  <si>
    <t>KOI</t>
  </si>
  <si>
    <t>Dr. Drabancz Mihály Róbert</t>
  </si>
  <si>
    <t>XX. századi világirodalom</t>
  </si>
  <si>
    <t>NYI</t>
  </si>
  <si>
    <t>Szaknyelv - idegenforgalom és vendéglátás</t>
  </si>
  <si>
    <t>Nemzetközi szerződések és intézmények Európában és Európán kívül</t>
  </si>
  <si>
    <t>Társadalomgazdasági földrajz</t>
  </si>
  <si>
    <t>Nemzetközi kapcsolatok bonyolítása</t>
  </si>
  <si>
    <t>Európai trendek a nevelésben</t>
  </si>
  <si>
    <t>Üzleti kommunikáció és protokoll</t>
  </si>
  <si>
    <t>Dr. Magyar Zoltán</t>
  </si>
  <si>
    <t>Környezetvédelem az Európai Unióban</t>
  </si>
  <si>
    <t>Külkereskedelmi ismeretek</t>
  </si>
  <si>
    <t>Információforrások az Európai Unióban</t>
  </si>
  <si>
    <t>Pénzügyi Ismeretek</t>
  </si>
  <si>
    <t>Marketing</t>
  </si>
  <si>
    <t>Szakdolgozat I.</t>
  </si>
  <si>
    <t>Fenntartható fejlődés</t>
  </si>
  <si>
    <t>Európai Uniós ismeretek I.</t>
  </si>
  <si>
    <t>Európai Uniós ismeretek II.</t>
  </si>
  <si>
    <t>Magyar külpolitika története</t>
  </si>
  <si>
    <t>Biztonságpolitika</t>
  </si>
  <si>
    <t>Politikai állampolgári ismeretek</t>
  </si>
  <si>
    <t>BAI0041</t>
  </si>
  <si>
    <t>BAI0024</t>
  </si>
  <si>
    <t>BAI0001</t>
  </si>
  <si>
    <t>BAI0022</t>
  </si>
  <si>
    <t>BAI0025</t>
  </si>
  <si>
    <t>Politológia</t>
  </si>
  <si>
    <t>BAI0019</t>
  </si>
  <si>
    <t>Szaknyelv - pályázatírás</t>
  </si>
  <si>
    <t>BAI0002</t>
  </si>
  <si>
    <t>Etika</t>
  </si>
  <si>
    <t>BAI0017</t>
  </si>
  <si>
    <t>Szaknyelv - gazdasági</t>
  </si>
  <si>
    <t>BAI0031</t>
  </si>
  <si>
    <t>Európai közösségi jog alapjai</t>
  </si>
  <si>
    <t>Szaknyelv - politikai diplomáciai</t>
  </si>
  <si>
    <t>Szaknyelv - Európai Uniós szaknyelv</t>
  </si>
  <si>
    <t>Európai Unió és a sport</t>
  </si>
  <si>
    <t>Dr. Egri Imre</t>
  </si>
  <si>
    <t>PR ismeretek</t>
  </si>
  <si>
    <t>BAI0032</t>
  </si>
  <si>
    <t>Szakdolgozat II.</t>
  </si>
  <si>
    <t>Projektek és pályázatok az Európai Unióban</t>
  </si>
  <si>
    <t>Dr. Kiss Kálmán Ervin</t>
  </si>
  <si>
    <t>Egybefüggő szakmai gyakorlat</t>
  </si>
  <si>
    <t>BAI0050</t>
  </si>
  <si>
    <t>Fenntarthatóság (angol)</t>
  </si>
  <si>
    <t>Dr. Csiky Nándor</t>
  </si>
  <si>
    <t>BAI0057</t>
  </si>
  <si>
    <t>Marketing (angol)</t>
  </si>
  <si>
    <t>BAI0058</t>
  </si>
  <si>
    <t>BAI0062</t>
  </si>
  <si>
    <t>Philosophie (német)</t>
  </si>
  <si>
    <t>BAI0063</t>
  </si>
  <si>
    <t>Ethik (német)</t>
  </si>
  <si>
    <t>BAI0023</t>
  </si>
  <si>
    <t>Basic Law I.</t>
  </si>
  <si>
    <t>Sociology</t>
  </si>
  <si>
    <t>Basic Law II.</t>
  </si>
  <si>
    <t>Politology</t>
  </si>
  <si>
    <t>Modern World History  I.</t>
  </si>
  <si>
    <t>Modern World History II.</t>
  </si>
  <si>
    <t>Sociology of Youth</t>
  </si>
  <si>
    <t>Advocacy</t>
  </si>
  <si>
    <t>Terminology of tourism and hospitality</t>
  </si>
  <si>
    <t>Etics</t>
  </si>
  <si>
    <t>Terminology of Bussines</t>
  </si>
  <si>
    <t>Political Civic Knowledge</t>
  </si>
  <si>
    <t>History of Philosophy</t>
  </si>
  <si>
    <t>Basics International Business </t>
  </si>
  <si>
    <t>Environment and Human</t>
  </si>
  <si>
    <t>Socio-economic Geography</t>
  </si>
  <si>
    <t>Business Communication and Protocol</t>
  </si>
  <si>
    <t>European Trends in Pedagogy (English, German, French)</t>
  </si>
  <si>
    <t>European Trends in Pedagogy</t>
  </si>
  <si>
    <t>Environmental Protection in European Union</t>
  </si>
  <si>
    <t>Foreign Trade Knowledge</t>
  </si>
  <si>
    <t>Professional Practice</t>
  </si>
  <si>
    <t>Foundations of European Community Law</t>
  </si>
  <si>
    <t>Terminology of European Union</t>
  </si>
  <si>
    <t>Sustainable Development</t>
  </si>
  <si>
    <t>History of Hungarian Foreign Policy</t>
  </si>
  <si>
    <t>Terminology of Political Diplomacy</t>
  </si>
  <si>
    <t>Security Policy</t>
  </si>
  <si>
    <t>Basics of PR</t>
  </si>
  <si>
    <t>European Union and Sport</t>
  </si>
  <si>
    <t>Projects and Tenders in European Union</t>
  </si>
  <si>
    <t>Sources of Information in European Union</t>
  </si>
  <si>
    <t>Environment and Substainability</t>
  </si>
  <si>
    <t>Philosophy</t>
  </si>
  <si>
    <t>Ethics</t>
  </si>
  <si>
    <t>Jogi alapok I.</t>
  </si>
  <si>
    <t>Jogi alapok II.</t>
  </si>
  <si>
    <t>Development of Communicational Skills</t>
  </si>
  <si>
    <t>Communication and Press Terminology</t>
  </si>
  <si>
    <t>20th Century World Literature</t>
  </si>
  <si>
    <t>Terminology of Writing Proposals</t>
  </si>
  <si>
    <t>Complicating International Relations</t>
  </si>
  <si>
    <t>International Agreements and Institutions in Europe and Beyond Europe</t>
  </si>
  <si>
    <t>Basic Knowledge of European Union I.</t>
  </si>
  <si>
    <t>Basic Knowledge of European Union II.</t>
  </si>
  <si>
    <t>BNT1101</t>
  </si>
  <si>
    <t>BNT1102</t>
  </si>
  <si>
    <t>BNT1103</t>
  </si>
  <si>
    <t>BNT1105</t>
  </si>
  <si>
    <t>BNT1206</t>
  </si>
  <si>
    <t>BNT1207</t>
  </si>
  <si>
    <t>BNT1208</t>
  </si>
  <si>
    <t>BNT1209</t>
  </si>
  <si>
    <t>BNT1210</t>
  </si>
  <si>
    <t>BNT1211</t>
  </si>
  <si>
    <t>BNT1112</t>
  </si>
  <si>
    <t>BNT1113</t>
  </si>
  <si>
    <t>BNT1114</t>
  </si>
  <si>
    <t>BNT1115</t>
  </si>
  <si>
    <t>BNT1116</t>
  </si>
  <si>
    <t>BNT1117</t>
  </si>
  <si>
    <t>BNT1118</t>
  </si>
  <si>
    <t>BNT1220</t>
  </si>
  <si>
    <t>BNT1127</t>
  </si>
  <si>
    <t>BNT1128</t>
  </si>
  <si>
    <t>BNT1129</t>
  </si>
  <si>
    <t>BNT1235</t>
  </si>
  <si>
    <t>BNT1236</t>
  </si>
  <si>
    <t>BNT1237</t>
  </si>
  <si>
    <t>BNT2223</t>
  </si>
  <si>
    <t>BNT2224</t>
  </si>
  <si>
    <t>BNT2225</t>
  </si>
  <si>
    <t>BNT2131</t>
  </si>
  <si>
    <t>BNT2132</t>
  </si>
  <si>
    <t>BNT2133</t>
  </si>
  <si>
    <t>BNT2239</t>
  </si>
  <si>
    <t>BNT2240</t>
  </si>
  <si>
    <t>Tóthné dr. Kerülő Judit</t>
  </si>
  <si>
    <t>Makszim Györgyné Nagy Tímea</t>
  </si>
  <si>
    <t>Nagyné dr. Schmelczer Erika Eszter</t>
  </si>
  <si>
    <t>Barabásné dr. Kárpáti Dóra</t>
  </si>
  <si>
    <t>Dr. Karádi Zsolt Béla</t>
  </si>
  <si>
    <t>Dr. Szerafinné dr. Szabolcsi Ágnes</t>
  </si>
  <si>
    <t>Konczné dr. Nagy Zsuzsanna Julianna</t>
  </si>
  <si>
    <t>Tanyiné dr. Kocsis Anikó</t>
  </si>
  <si>
    <t>Vargáné dr. Bosnyák Ildikó</t>
  </si>
  <si>
    <t>Béresné dr. Mártha Bernadett</t>
  </si>
  <si>
    <t>Statistics</t>
  </si>
  <si>
    <t xml:space="preserve"> </t>
  </si>
  <si>
    <t>Szak megnevezése: Nemzetközi tanulmányok alapképzési szak</t>
  </si>
  <si>
    <t>Specializáció: Európa tanulmányok</t>
  </si>
  <si>
    <t>Szakfelelős: Dr. Nagy Andrea</t>
  </si>
  <si>
    <t>Specializáció-felelős: Dr. Rozgonyi Ibolya</t>
  </si>
  <si>
    <t>BNT1119</t>
  </si>
  <si>
    <t>BNT1222</t>
  </si>
  <si>
    <t>BNT2226</t>
  </si>
  <si>
    <t>BNT1130</t>
  </si>
  <si>
    <t>BNT2134</t>
  </si>
  <si>
    <t>BNT1238</t>
  </si>
  <si>
    <t>BNT2241</t>
  </si>
  <si>
    <t>AI</t>
  </si>
  <si>
    <t>Közgazdaságtan 1.</t>
  </si>
  <si>
    <t>Economics 1.</t>
  </si>
  <si>
    <t>BAI0127</t>
  </si>
  <si>
    <t>Közgazdaságtan 2.</t>
  </si>
  <si>
    <t>Economics 2.</t>
  </si>
  <si>
    <t>Kutatásmódszertan</t>
  </si>
  <si>
    <t>Research Methodology</t>
  </si>
  <si>
    <t>Európai  trendek a nevelésben (angol-német-francia)</t>
  </si>
  <si>
    <t>BAI0133</t>
  </si>
  <si>
    <t>Basics of Financial</t>
  </si>
  <si>
    <t>Thesis I.</t>
  </si>
  <si>
    <t>Thesis II.</t>
  </si>
  <si>
    <t>Dr. Hegedüs László Zsigmond</t>
  </si>
  <si>
    <t>Privat International Law</t>
  </si>
  <si>
    <t>Nemzetközi közjog</t>
  </si>
  <si>
    <t>Public International Law</t>
  </si>
  <si>
    <t>Nemzetközi politikaelmélet</t>
  </si>
  <si>
    <t>International political theory</t>
  </si>
  <si>
    <t>Diplomáciatörténet</t>
  </si>
  <si>
    <t>History of Diplomatic</t>
  </si>
  <si>
    <t>Kommunikáció és sajtószaknyelv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</si>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</sst>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1" fontId="12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7" borderId="0" xfId="0" applyFont="1" applyFill="1" applyAlignment="1">
      <alignment horizontal="left" vertical="center"/>
    </xf>
    <xf numFmtId="0" fontId="2" fillId="7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2" fillId="0" borderId="14" xfId="0" applyFont="1" applyBorder="1"/>
    <xf numFmtId="0" fontId="9" fillId="0" borderId="14" xfId="0" applyFont="1" applyBorder="1"/>
    <xf numFmtId="1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Border="1"/>
    <xf numFmtId="0" fontId="4" fillId="0" borderId="16" xfId="0" applyFont="1" applyFill="1" applyBorder="1" applyAlignment="1">
      <alignment vertical="center" wrapText="1"/>
    </xf>
    <xf numFmtId="0" fontId="12" fillId="0" borderId="16" xfId="0" applyFont="1" applyBorder="1"/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/>
    </xf>
    <xf numFmtId="1" fontId="9" fillId="6" borderId="15" xfId="0" applyNumberFormat="1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vertical="center" wrapText="1"/>
    </xf>
    <xf numFmtId="0" fontId="9" fillId="6" borderId="16" xfId="0" applyFont="1" applyFill="1" applyBorder="1" applyAlignment="1">
      <alignment horizontal="center" vertical="center" wrapText="1"/>
    </xf>
    <xf numFmtId="1" fontId="9" fillId="6" borderId="16" xfId="0" applyNumberFormat="1" applyFont="1" applyFill="1" applyBorder="1" applyAlignment="1">
      <alignment horizontal="center" vertical="center" wrapText="1"/>
    </xf>
    <xf numFmtId="1" fontId="10" fillId="6" borderId="16" xfId="0" applyNumberFormat="1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 wrapText="1"/>
    </xf>
    <xf numFmtId="1" fontId="9" fillId="6" borderId="16" xfId="0" applyNumberFormat="1" applyFont="1" applyFill="1" applyBorder="1" applyAlignment="1">
      <alignment horizontal="left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Border="1"/>
    <xf numFmtId="1" fontId="4" fillId="6" borderId="15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1" fontId="4" fillId="6" borderId="16" xfId="0" applyNumberFormat="1" applyFont="1" applyFill="1" applyBorder="1" applyAlignment="1">
      <alignment horizontal="center" vertical="center" wrapText="1"/>
    </xf>
    <xf numFmtId="1" fontId="6" fillId="6" borderId="16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/>
    </xf>
    <xf numFmtId="0" fontId="4" fillId="0" borderId="16" xfId="0" applyFont="1" applyFill="1" applyBorder="1"/>
    <xf numFmtId="1" fontId="9" fillId="6" borderId="15" xfId="0" applyNumberFormat="1" applyFont="1" applyFill="1" applyBorder="1" applyAlignment="1">
      <alignment horizontal="left" vertical="center"/>
    </xf>
    <xf numFmtId="0" fontId="9" fillId="6" borderId="16" xfId="0" applyFont="1" applyFill="1" applyBorder="1" applyAlignment="1">
      <alignment horizontal="left" vertical="top"/>
    </xf>
    <xf numFmtId="0" fontId="11" fillId="0" borderId="16" xfId="0" applyFont="1" applyBorder="1"/>
    <xf numFmtId="1" fontId="9" fillId="0" borderId="15" xfId="0" applyNumberFormat="1" applyFont="1" applyFill="1" applyBorder="1" applyAlignment="1">
      <alignment horizontal="left" vertical="center"/>
    </xf>
    <xf numFmtId="0" fontId="9" fillId="0" borderId="16" xfId="0" applyFont="1" applyFill="1" applyBorder="1"/>
    <xf numFmtId="1" fontId="10" fillId="0" borderId="17" xfId="0" applyNumberFormat="1" applyFont="1" applyFill="1" applyBorder="1" applyAlignment="1">
      <alignment horizontal="left" vertical="center"/>
    </xf>
    <xf numFmtId="1" fontId="4" fillId="8" borderId="15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6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1" fontId="9" fillId="8" borderId="16" xfId="0" applyNumberFormat="1" applyFont="1" applyFill="1" applyBorder="1" applyAlignment="1">
      <alignment horizontal="left" vertical="center" wrapText="1"/>
    </xf>
    <xf numFmtId="1" fontId="2" fillId="0" borderId="1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0" fillId="0" borderId="16" xfId="0" applyBorder="1"/>
    <xf numFmtId="1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0" fillId="0" borderId="19" xfId="0" applyBorder="1"/>
    <xf numFmtId="1" fontId="12" fillId="3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zoomScaleNormal="100" zoomScaleSheetLayoutView="100" workbookViewId="0">
      <selection activeCell="G38" sqref="G38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0.7109375" style="11" customWidth="1"/>
    <col min="4" max="4" width="27.7109375" style="3" customWidth="1"/>
    <col min="5" max="5" width="9.5703125" style="3" customWidth="1"/>
    <col min="6" max="6" width="33.57031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3.7109375" style="25" customWidth="1"/>
  </cols>
  <sheetData>
    <row r="1" spans="1:15" x14ac:dyDescent="0.25">
      <c r="B1" s="1"/>
      <c r="C1" s="20"/>
      <c r="D1" s="28" t="s">
        <v>195</v>
      </c>
      <c r="E1" s="29"/>
      <c r="F1" s="29"/>
      <c r="G1" s="2"/>
      <c r="H1" s="4"/>
      <c r="I1" s="4"/>
      <c r="J1" s="4"/>
      <c r="K1" s="30" t="s">
        <v>197</v>
      </c>
      <c r="L1" s="31"/>
      <c r="M1" s="2"/>
      <c r="N1" s="6"/>
    </row>
    <row r="2" spans="1:15" x14ac:dyDescent="0.25">
      <c r="B2" s="1"/>
      <c r="C2" s="19"/>
      <c r="D2" s="26" t="s">
        <v>196</v>
      </c>
      <c r="E2" s="27"/>
      <c r="G2" s="2"/>
      <c r="H2" s="4"/>
      <c r="I2" s="4"/>
      <c r="J2" s="4"/>
      <c r="K2" s="23" t="s">
        <v>198</v>
      </c>
      <c r="L2" s="2"/>
      <c r="M2" s="2"/>
      <c r="N2" s="6"/>
    </row>
    <row r="3" spans="1:15" x14ac:dyDescent="0.25">
      <c r="B3" s="1"/>
      <c r="C3" s="22"/>
      <c r="G3" s="2"/>
      <c r="H3" s="4"/>
      <c r="I3" s="4"/>
      <c r="J3" s="32" t="s">
        <v>25</v>
      </c>
      <c r="K3" s="32"/>
      <c r="L3" s="32"/>
      <c r="M3" s="18">
        <f>SUM(H20,H31,H43,H56,H69,H81)</f>
        <v>1596</v>
      </c>
      <c r="N3" s="24">
        <f>SUM(J20,J31,J43,J56,J69,J81)</f>
        <v>160</v>
      </c>
    </row>
    <row r="4" spans="1:15" x14ac:dyDescent="0.25">
      <c r="B4" s="1"/>
      <c r="C4" s="19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1"/>
      <c r="D5" s="7"/>
      <c r="E5" s="7"/>
      <c r="F5" s="7"/>
      <c r="G5" s="2"/>
      <c r="H5" s="4"/>
      <c r="I5" s="4"/>
      <c r="J5" s="4"/>
      <c r="K5" s="5"/>
      <c r="L5" s="33"/>
      <c r="M5" s="5"/>
      <c r="N5" s="8"/>
    </row>
    <row r="6" spans="1:15" ht="15" customHeight="1" x14ac:dyDescent="0.25">
      <c r="A6" s="9" t="s">
        <v>7</v>
      </c>
      <c r="B6" s="10"/>
      <c r="D6" s="10"/>
      <c r="E6" s="10"/>
      <c r="F6" s="10"/>
      <c r="J6" s="16"/>
      <c r="K6" s="10"/>
      <c r="M6" s="10"/>
    </row>
    <row r="7" spans="1:15" ht="24.75" customHeight="1" x14ac:dyDescent="0.25">
      <c r="A7" s="123" t="s">
        <v>9</v>
      </c>
      <c r="B7" s="117" t="s">
        <v>8</v>
      </c>
      <c r="C7" s="117" t="s">
        <v>10</v>
      </c>
      <c r="D7" s="119" t="s">
        <v>19</v>
      </c>
      <c r="E7" s="119" t="s">
        <v>20</v>
      </c>
      <c r="F7" s="119" t="s">
        <v>18</v>
      </c>
      <c r="G7" s="117" t="s">
        <v>15</v>
      </c>
      <c r="H7" s="125" t="s">
        <v>16</v>
      </c>
      <c r="I7" s="126"/>
      <c r="J7" s="127" t="s">
        <v>11</v>
      </c>
      <c r="K7" s="129" t="s">
        <v>17</v>
      </c>
      <c r="L7" s="119" t="s">
        <v>13</v>
      </c>
      <c r="M7" s="117" t="s">
        <v>14</v>
      </c>
      <c r="N7" s="121" t="s">
        <v>12</v>
      </c>
    </row>
    <row r="8" spans="1:15" ht="26.25" customHeight="1" x14ac:dyDescent="0.25">
      <c r="A8" s="124"/>
      <c r="B8" s="118"/>
      <c r="C8" s="118"/>
      <c r="D8" s="120"/>
      <c r="E8" s="120"/>
      <c r="F8" s="120"/>
      <c r="G8" s="118"/>
      <c r="H8" s="17" t="s">
        <v>0</v>
      </c>
      <c r="I8" s="15" t="s">
        <v>1</v>
      </c>
      <c r="J8" s="128"/>
      <c r="K8" s="130"/>
      <c r="L8" s="120"/>
      <c r="M8" s="118"/>
      <c r="N8" s="122"/>
    </row>
    <row r="9" spans="1:15" s="42" customFormat="1" ht="12" x14ac:dyDescent="0.2">
      <c r="A9" s="34">
        <v>1</v>
      </c>
      <c r="B9" s="35" t="s">
        <v>73</v>
      </c>
      <c r="C9" s="35" t="s">
        <v>34</v>
      </c>
      <c r="D9" s="35" t="s">
        <v>35</v>
      </c>
      <c r="E9" s="35"/>
      <c r="F9" s="36" t="s">
        <v>190</v>
      </c>
      <c r="G9" s="37" t="s">
        <v>36</v>
      </c>
      <c r="H9" s="38">
        <v>0</v>
      </c>
      <c r="I9" s="38">
        <v>2</v>
      </c>
      <c r="J9" s="38"/>
      <c r="K9" s="39">
        <v>3</v>
      </c>
      <c r="L9" s="40" t="s">
        <v>6</v>
      </c>
      <c r="M9" s="40" t="s">
        <v>3</v>
      </c>
      <c r="N9" s="35"/>
      <c r="O9" s="41"/>
    </row>
    <row r="10" spans="1:15" s="49" customFormat="1" ht="12" x14ac:dyDescent="0.2">
      <c r="A10" s="43">
        <v>1</v>
      </c>
      <c r="B10" s="44" t="s">
        <v>151</v>
      </c>
      <c r="C10" s="44" t="s">
        <v>141</v>
      </c>
      <c r="D10" s="44" t="s">
        <v>106</v>
      </c>
      <c r="E10" s="44"/>
      <c r="F10" s="44" t="s">
        <v>26</v>
      </c>
      <c r="G10" s="45" t="s">
        <v>29</v>
      </c>
      <c r="H10" s="46">
        <v>2</v>
      </c>
      <c r="I10" s="46">
        <v>0</v>
      </c>
      <c r="J10" s="46"/>
      <c r="K10" s="47">
        <v>3</v>
      </c>
      <c r="L10" s="48" t="s">
        <v>2</v>
      </c>
      <c r="M10" s="48" t="s">
        <v>3</v>
      </c>
      <c r="N10" s="44"/>
    </row>
    <row r="11" spans="1:15" s="49" customFormat="1" ht="12" x14ac:dyDescent="0.2">
      <c r="A11" s="43">
        <v>1</v>
      </c>
      <c r="B11" s="44" t="s">
        <v>71</v>
      </c>
      <c r="C11" s="44" t="s">
        <v>27</v>
      </c>
      <c r="D11" s="44" t="s">
        <v>107</v>
      </c>
      <c r="E11" s="44"/>
      <c r="F11" s="44" t="s">
        <v>183</v>
      </c>
      <c r="G11" s="45" t="s">
        <v>228</v>
      </c>
      <c r="H11" s="46">
        <v>2</v>
      </c>
      <c r="I11" s="46">
        <v>0</v>
      </c>
      <c r="J11" s="46"/>
      <c r="K11" s="47">
        <v>3</v>
      </c>
      <c r="L11" s="48" t="s">
        <v>2</v>
      </c>
      <c r="M11" s="48" t="s">
        <v>3</v>
      </c>
      <c r="N11" s="44"/>
    </row>
    <row r="12" spans="1:15" s="49" customFormat="1" ht="12" x14ac:dyDescent="0.2">
      <c r="A12" s="43">
        <v>1</v>
      </c>
      <c r="B12" s="44" t="s">
        <v>152</v>
      </c>
      <c r="C12" s="44" t="s">
        <v>39</v>
      </c>
      <c r="D12" s="44" t="s">
        <v>110</v>
      </c>
      <c r="E12" s="44"/>
      <c r="F12" s="44" t="s">
        <v>28</v>
      </c>
      <c r="G12" s="45" t="s">
        <v>29</v>
      </c>
      <c r="H12" s="46">
        <v>2</v>
      </c>
      <c r="I12" s="46">
        <v>0</v>
      </c>
      <c r="J12" s="46"/>
      <c r="K12" s="47">
        <v>3</v>
      </c>
      <c r="L12" s="48" t="s">
        <v>2</v>
      </c>
      <c r="M12" s="48" t="s">
        <v>3</v>
      </c>
      <c r="N12" s="44"/>
    </row>
    <row r="13" spans="1:15" s="49" customFormat="1" ht="12" x14ac:dyDescent="0.2">
      <c r="A13" s="43">
        <v>1</v>
      </c>
      <c r="B13" s="44" t="s">
        <v>72</v>
      </c>
      <c r="C13" s="44" t="s">
        <v>207</v>
      </c>
      <c r="D13" s="44" t="s">
        <v>208</v>
      </c>
      <c r="E13" s="44"/>
      <c r="F13" s="50" t="s">
        <v>191</v>
      </c>
      <c r="G13" s="45" t="s">
        <v>29</v>
      </c>
      <c r="H13" s="46">
        <v>2</v>
      </c>
      <c r="I13" s="46">
        <v>0</v>
      </c>
      <c r="J13" s="46"/>
      <c r="K13" s="47">
        <v>4</v>
      </c>
      <c r="L13" s="48" t="s">
        <v>2</v>
      </c>
      <c r="M13" s="48" t="s">
        <v>3</v>
      </c>
      <c r="N13" s="44"/>
      <c r="O13" s="51"/>
    </row>
    <row r="14" spans="1:15" s="49" customFormat="1" ht="12" x14ac:dyDescent="0.2">
      <c r="A14" s="43">
        <v>1</v>
      </c>
      <c r="B14" s="44" t="s">
        <v>153</v>
      </c>
      <c r="C14" s="44" t="s">
        <v>70</v>
      </c>
      <c r="D14" s="44" t="s">
        <v>117</v>
      </c>
      <c r="E14" s="44"/>
      <c r="F14" s="44" t="s">
        <v>30</v>
      </c>
      <c r="G14" s="45" t="s">
        <v>29</v>
      </c>
      <c r="H14" s="46">
        <v>2</v>
      </c>
      <c r="I14" s="46">
        <v>0</v>
      </c>
      <c r="J14" s="46"/>
      <c r="K14" s="47">
        <v>3</v>
      </c>
      <c r="L14" s="48" t="s">
        <v>2</v>
      </c>
      <c r="M14" s="48" t="s">
        <v>3</v>
      </c>
      <c r="N14" s="44"/>
    </row>
    <row r="15" spans="1:15" s="49" customFormat="1" ht="24" x14ac:dyDescent="0.2">
      <c r="A15" s="43">
        <v>1</v>
      </c>
      <c r="B15" s="44" t="s">
        <v>209</v>
      </c>
      <c r="C15" s="44" t="s">
        <v>31</v>
      </c>
      <c r="D15" s="44" t="s">
        <v>143</v>
      </c>
      <c r="E15" s="44"/>
      <c r="F15" s="44" t="s">
        <v>186</v>
      </c>
      <c r="G15" s="45" t="s">
        <v>29</v>
      </c>
      <c r="H15" s="46">
        <v>0</v>
      </c>
      <c r="I15" s="46">
        <v>2</v>
      </c>
      <c r="J15" s="46"/>
      <c r="K15" s="47">
        <v>3</v>
      </c>
      <c r="L15" s="48" t="s">
        <v>6</v>
      </c>
      <c r="M15" s="48" t="s">
        <v>3</v>
      </c>
      <c r="N15" s="44"/>
    </row>
    <row r="16" spans="1:15" s="49" customFormat="1" ht="12" x14ac:dyDescent="0.2">
      <c r="A16" s="43">
        <v>1</v>
      </c>
      <c r="B16" s="44" t="s">
        <v>74</v>
      </c>
      <c r="C16" s="44" t="s">
        <v>32</v>
      </c>
      <c r="D16" s="44" t="s">
        <v>193</v>
      </c>
      <c r="E16" s="44"/>
      <c r="F16" s="44" t="s">
        <v>184</v>
      </c>
      <c r="G16" s="45" t="s">
        <v>29</v>
      </c>
      <c r="H16" s="46">
        <v>0</v>
      </c>
      <c r="I16" s="46">
        <v>2</v>
      </c>
      <c r="J16" s="46"/>
      <c r="K16" s="47">
        <v>3</v>
      </c>
      <c r="L16" s="48" t="s">
        <v>6</v>
      </c>
      <c r="M16" s="48" t="s">
        <v>3</v>
      </c>
      <c r="N16" s="44"/>
      <c r="O16" s="51"/>
    </row>
    <row r="17" spans="1:15" s="49" customFormat="1" ht="24" x14ac:dyDescent="0.2">
      <c r="A17" s="43">
        <v>1</v>
      </c>
      <c r="B17" s="44" t="s">
        <v>154</v>
      </c>
      <c r="C17" s="44" t="s">
        <v>227</v>
      </c>
      <c r="D17" s="44" t="s">
        <v>144</v>
      </c>
      <c r="E17" s="44"/>
      <c r="F17" s="44" t="s">
        <v>185</v>
      </c>
      <c r="G17" s="45" t="s">
        <v>33</v>
      </c>
      <c r="H17" s="46">
        <v>0</v>
      </c>
      <c r="I17" s="46">
        <v>2</v>
      </c>
      <c r="J17" s="46"/>
      <c r="K17" s="47">
        <v>3</v>
      </c>
      <c r="L17" s="48" t="s">
        <v>6</v>
      </c>
      <c r="M17" s="48" t="s">
        <v>3</v>
      </c>
      <c r="N17" s="44"/>
    </row>
    <row r="18" spans="1:15" s="49" customFormat="1" ht="24" x14ac:dyDescent="0.2">
      <c r="A18" s="43">
        <v>1</v>
      </c>
      <c r="B18" s="44"/>
      <c r="C18" s="44" t="s">
        <v>21</v>
      </c>
      <c r="D18" s="44"/>
      <c r="E18" s="44"/>
      <c r="F18" s="44"/>
      <c r="G18" s="45"/>
      <c r="H18" s="46">
        <v>1</v>
      </c>
      <c r="I18" s="46">
        <v>0</v>
      </c>
      <c r="J18" s="46"/>
      <c r="K18" s="47">
        <v>2</v>
      </c>
      <c r="L18" s="48"/>
      <c r="M18" s="48" t="s">
        <v>5</v>
      </c>
      <c r="N18" s="44"/>
    </row>
    <row r="19" spans="1:15" s="49" customFormat="1" ht="12" x14ac:dyDescent="0.2">
      <c r="A19" s="52"/>
      <c r="B19" s="53"/>
      <c r="C19" s="53"/>
      <c r="D19" s="53"/>
      <c r="E19" s="53"/>
      <c r="F19" s="53"/>
      <c r="G19" s="54"/>
      <c r="H19" s="55">
        <f>SUM(H9:H18)</f>
        <v>11</v>
      </c>
      <c r="I19" s="55">
        <f>SUM(I9:I18)</f>
        <v>8</v>
      </c>
      <c r="J19" s="55">
        <f>SUM(J9:J18)</f>
        <v>0</v>
      </c>
      <c r="K19" s="55">
        <f>SUM(K9:K18)</f>
        <v>30</v>
      </c>
      <c r="L19" s="56"/>
      <c r="M19" s="56"/>
      <c r="N19" s="53"/>
    </row>
    <row r="20" spans="1:15" s="49" customFormat="1" ht="24" x14ac:dyDescent="0.2">
      <c r="A20" s="52"/>
      <c r="B20" s="53"/>
      <c r="C20" s="53"/>
      <c r="D20" s="53"/>
      <c r="E20" s="53"/>
      <c r="F20" s="53"/>
      <c r="G20" s="57" t="s">
        <v>24</v>
      </c>
      <c r="H20" s="115">
        <f>SUM(H19:I19)*14</f>
        <v>266</v>
      </c>
      <c r="I20" s="116"/>
      <c r="J20" s="58">
        <f>SUM(J19)</f>
        <v>0</v>
      </c>
      <c r="K20" s="59"/>
      <c r="L20" s="56"/>
      <c r="M20" s="56"/>
      <c r="N20" s="53"/>
    </row>
    <row r="21" spans="1:15" s="49" customFormat="1" ht="12" x14ac:dyDescent="0.2">
      <c r="A21" s="60">
        <v>2</v>
      </c>
      <c r="B21" s="61" t="s">
        <v>155</v>
      </c>
      <c r="C21" s="61" t="s">
        <v>142</v>
      </c>
      <c r="D21" s="61" t="s">
        <v>108</v>
      </c>
      <c r="E21" s="61"/>
      <c r="F21" s="61" t="s">
        <v>26</v>
      </c>
      <c r="G21" s="62" t="s">
        <v>29</v>
      </c>
      <c r="H21" s="63">
        <v>2</v>
      </c>
      <c r="I21" s="63">
        <v>0</v>
      </c>
      <c r="J21" s="63"/>
      <c r="K21" s="64">
        <v>3</v>
      </c>
      <c r="L21" s="65" t="s">
        <v>2</v>
      </c>
      <c r="M21" s="65" t="s">
        <v>3</v>
      </c>
      <c r="N21" s="61"/>
    </row>
    <row r="22" spans="1:15" s="49" customFormat="1" ht="12" x14ac:dyDescent="0.2">
      <c r="A22" s="60">
        <v>2</v>
      </c>
      <c r="B22" s="61" t="s">
        <v>156</v>
      </c>
      <c r="C22" s="61" t="s">
        <v>37</v>
      </c>
      <c r="D22" s="61" t="s">
        <v>112</v>
      </c>
      <c r="E22" s="61"/>
      <c r="F22" s="61" t="s">
        <v>186</v>
      </c>
      <c r="G22" s="62" t="s">
        <v>29</v>
      </c>
      <c r="H22" s="63">
        <v>2</v>
      </c>
      <c r="I22" s="63">
        <v>0</v>
      </c>
      <c r="J22" s="63"/>
      <c r="K22" s="64">
        <v>3</v>
      </c>
      <c r="L22" s="65" t="s">
        <v>2</v>
      </c>
      <c r="M22" s="65" t="s">
        <v>3</v>
      </c>
      <c r="N22" s="61"/>
    </row>
    <row r="23" spans="1:15" s="49" customFormat="1" ht="12" x14ac:dyDescent="0.2">
      <c r="A23" s="60">
        <v>2</v>
      </c>
      <c r="B23" s="61" t="s">
        <v>157</v>
      </c>
      <c r="C23" s="61" t="s">
        <v>38</v>
      </c>
      <c r="D23" s="61" t="s">
        <v>111</v>
      </c>
      <c r="E23" s="61"/>
      <c r="F23" s="61" t="s">
        <v>28</v>
      </c>
      <c r="G23" s="62" t="s">
        <v>29</v>
      </c>
      <c r="H23" s="63">
        <v>2</v>
      </c>
      <c r="I23" s="63">
        <v>0</v>
      </c>
      <c r="J23" s="63"/>
      <c r="K23" s="64">
        <v>4</v>
      </c>
      <c r="L23" s="65" t="s">
        <v>2</v>
      </c>
      <c r="M23" s="65" t="s">
        <v>3</v>
      </c>
      <c r="N23" s="61"/>
    </row>
    <row r="24" spans="1:15" s="49" customFormat="1" ht="12" x14ac:dyDescent="0.2">
      <c r="A24" s="60">
        <v>2</v>
      </c>
      <c r="B24" s="61" t="s">
        <v>75</v>
      </c>
      <c r="C24" s="61" t="s">
        <v>210</v>
      </c>
      <c r="D24" s="61" t="s">
        <v>211</v>
      </c>
      <c r="E24" s="61"/>
      <c r="F24" s="66" t="s">
        <v>191</v>
      </c>
      <c r="G24" s="62" t="s">
        <v>29</v>
      </c>
      <c r="H24" s="63">
        <v>2</v>
      </c>
      <c r="I24" s="63">
        <v>0</v>
      </c>
      <c r="J24" s="63"/>
      <c r="K24" s="64">
        <v>4</v>
      </c>
      <c r="L24" s="65" t="s">
        <v>2</v>
      </c>
      <c r="M24" s="65" t="s">
        <v>3</v>
      </c>
      <c r="N24" s="61"/>
      <c r="O24" s="51"/>
    </row>
    <row r="25" spans="1:15" s="49" customFormat="1" ht="12" x14ac:dyDescent="0.2">
      <c r="A25" s="60">
        <v>2</v>
      </c>
      <c r="B25" s="61" t="s">
        <v>158</v>
      </c>
      <c r="C25" s="61" t="s">
        <v>76</v>
      </c>
      <c r="D25" s="61" t="s">
        <v>109</v>
      </c>
      <c r="E25" s="61"/>
      <c r="F25" s="61" t="s">
        <v>30</v>
      </c>
      <c r="G25" s="62" t="s">
        <v>29</v>
      </c>
      <c r="H25" s="63">
        <v>1</v>
      </c>
      <c r="I25" s="63">
        <v>2</v>
      </c>
      <c r="J25" s="63"/>
      <c r="K25" s="64">
        <v>4</v>
      </c>
      <c r="L25" s="65" t="s">
        <v>2</v>
      </c>
      <c r="M25" s="65" t="s">
        <v>3</v>
      </c>
      <c r="N25" s="61"/>
    </row>
    <row r="26" spans="1:15" s="49" customFormat="1" ht="12" x14ac:dyDescent="0.2">
      <c r="A26" s="60">
        <v>2</v>
      </c>
      <c r="B26" s="61" t="s">
        <v>159</v>
      </c>
      <c r="C26" s="61" t="s">
        <v>40</v>
      </c>
      <c r="D26" s="61" t="s">
        <v>113</v>
      </c>
      <c r="E26" s="61"/>
      <c r="F26" s="61" t="s">
        <v>30</v>
      </c>
      <c r="G26" s="62" t="s">
        <v>29</v>
      </c>
      <c r="H26" s="63">
        <v>1</v>
      </c>
      <c r="I26" s="63">
        <v>2</v>
      </c>
      <c r="J26" s="63"/>
      <c r="K26" s="64">
        <v>4</v>
      </c>
      <c r="L26" s="65" t="s">
        <v>6</v>
      </c>
      <c r="M26" s="65" t="s">
        <v>3</v>
      </c>
      <c r="N26" s="61"/>
    </row>
    <row r="27" spans="1:15" s="49" customFormat="1" ht="12" x14ac:dyDescent="0.2">
      <c r="A27" s="60">
        <v>2</v>
      </c>
      <c r="B27" s="67" t="s">
        <v>77</v>
      </c>
      <c r="C27" s="61" t="s">
        <v>41</v>
      </c>
      <c r="D27" s="61" t="s">
        <v>118</v>
      </c>
      <c r="E27" s="61"/>
      <c r="F27" s="61" t="s">
        <v>42</v>
      </c>
      <c r="G27" s="62" t="s">
        <v>43</v>
      </c>
      <c r="H27" s="63">
        <v>2</v>
      </c>
      <c r="I27" s="63">
        <v>0</v>
      </c>
      <c r="J27" s="63"/>
      <c r="K27" s="64">
        <v>3</v>
      </c>
      <c r="L27" s="65" t="s">
        <v>2</v>
      </c>
      <c r="M27" s="65" t="s">
        <v>3</v>
      </c>
      <c r="N27" s="61" t="s">
        <v>101</v>
      </c>
    </row>
    <row r="28" spans="1:15" s="49" customFormat="1" ht="24" x14ac:dyDescent="0.2">
      <c r="A28" s="60">
        <v>2</v>
      </c>
      <c r="B28" s="61" t="s">
        <v>160</v>
      </c>
      <c r="C28" s="61" t="s">
        <v>52</v>
      </c>
      <c r="D28" s="61" t="s">
        <v>114</v>
      </c>
      <c r="E28" s="61"/>
      <c r="F28" s="61" t="s">
        <v>189</v>
      </c>
      <c r="G28" s="62" t="s">
        <v>33</v>
      </c>
      <c r="H28" s="63">
        <v>0</v>
      </c>
      <c r="I28" s="63">
        <v>2</v>
      </c>
      <c r="J28" s="63"/>
      <c r="K28" s="64">
        <v>3</v>
      </c>
      <c r="L28" s="65" t="s">
        <v>6</v>
      </c>
      <c r="M28" s="65" t="s">
        <v>3</v>
      </c>
      <c r="N28" s="61"/>
    </row>
    <row r="29" spans="1:15" s="49" customFormat="1" ht="24" x14ac:dyDescent="0.2">
      <c r="A29" s="60">
        <v>2</v>
      </c>
      <c r="B29" s="61"/>
      <c r="C29" s="61" t="s">
        <v>21</v>
      </c>
      <c r="D29" s="61"/>
      <c r="E29" s="61"/>
      <c r="F29" s="61"/>
      <c r="G29" s="62"/>
      <c r="H29" s="63">
        <v>1</v>
      </c>
      <c r="I29" s="63">
        <v>0</v>
      </c>
      <c r="J29" s="63"/>
      <c r="K29" s="64">
        <v>2</v>
      </c>
      <c r="L29" s="65"/>
      <c r="M29" s="65" t="s">
        <v>5</v>
      </c>
      <c r="N29" s="61"/>
    </row>
    <row r="30" spans="1:15" s="49" customFormat="1" ht="12" x14ac:dyDescent="0.2">
      <c r="A30" s="52"/>
      <c r="B30" s="53"/>
      <c r="C30" s="53"/>
      <c r="D30" s="53"/>
      <c r="E30" s="53"/>
      <c r="F30" s="53"/>
      <c r="G30" s="54"/>
      <c r="H30" s="68">
        <f>SUM(H21:H29)</f>
        <v>13</v>
      </c>
      <c r="I30" s="68">
        <f>SUM(I21:I29)</f>
        <v>6</v>
      </c>
      <c r="J30" s="68">
        <f>SUM(J21:J29)</f>
        <v>0</v>
      </c>
      <c r="K30" s="68">
        <f>SUM(K21:K29)</f>
        <v>30</v>
      </c>
      <c r="L30" s="56"/>
      <c r="M30" s="56"/>
      <c r="N30" s="53"/>
    </row>
    <row r="31" spans="1:15" s="49" customFormat="1" ht="24" x14ac:dyDescent="0.2">
      <c r="A31" s="52"/>
      <c r="B31" s="53"/>
      <c r="C31" s="53"/>
      <c r="D31" s="53"/>
      <c r="E31" s="53"/>
      <c r="F31" s="53"/>
      <c r="G31" s="57" t="s">
        <v>24</v>
      </c>
      <c r="H31" s="115">
        <f>SUM(H30:I30)*14</f>
        <v>266</v>
      </c>
      <c r="I31" s="116"/>
      <c r="J31" s="58">
        <f>SUM(J30)</f>
        <v>0</v>
      </c>
      <c r="K31" s="68"/>
      <c r="L31" s="56"/>
      <c r="M31" s="56"/>
      <c r="N31" s="53"/>
    </row>
    <row r="32" spans="1:15" s="49" customFormat="1" ht="12" x14ac:dyDescent="0.2">
      <c r="A32" s="43">
        <v>3</v>
      </c>
      <c r="B32" s="44" t="s">
        <v>161</v>
      </c>
      <c r="C32" s="44" t="s">
        <v>221</v>
      </c>
      <c r="D32" s="44" t="s">
        <v>222</v>
      </c>
      <c r="E32" s="44"/>
      <c r="F32" s="44" t="s">
        <v>26</v>
      </c>
      <c r="G32" s="45" t="s">
        <v>29</v>
      </c>
      <c r="H32" s="46">
        <v>2</v>
      </c>
      <c r="I32" s="46">
        <v>1</v>
      </c>
      <c r="J32" s="46"/>
      <c r="K32" s="47">
        <v>4</v>
      </c>
      <c r="L32" s="48" t="s">
        <v>2</v>
      </c>
      <c r="M32" s="48" t="s">
        <v>3</v>
      </c>
      <c r="N32" s="44"/>
    </row>
    <row r="33" spans="1:15" s="49" customFormat="1" ht="12" x14ac:dyDescent="0.2">
      <c r="A33" s="43">
        <v>3</v>
      </c>
      <c r="B33" s="44" t="s">
        <v>162</v>
      </c>
      <c r="C33" s="44" t="s">
        <v>44</v>
      </c>
      <c r="D33" s="44" t="s">
        <v>220</v>
      </c>
      <c r="E33" s="44"/>
      <c r="F33" s="44" t="s">
        <v>26</v>
      </c>
      <c r="G33" s="45" t="s">
        <v>29</v>
      </c>
      <c r="H33" s="46">
        <v>2</v>
      </c>
      <c r="I33" s="46">
        <v>0</v>
      </c>
      <c r="J33" s="46"/>
      <c r="K33" s="47">
        <v>3</v>
      </c>
      <c r="L33" s="48" t="s">
        <v>2</v>
      </c>
      <c r="M33" s="48" t="s">
        <v>3</v>
      </c>
      <c r="N33" s="44"/>
    </row>
    <row r="34" spans="1:15" s="49" customFormat="1" ht="12" x14ac:dyDescent="0.2">
      <c r="A34" s="43">
        <v>3</v>
      </c>
      <c r="B34" s="50" t="s">
        <v>163</v>
      </c>
      <c r="C34" s="44" t="s">
        <v>45</v>
      </c>
      <c r="D34" s="44" t="s">
        <v>119</v>
      </c>
      <c r="E34" s="44"/>
      <c r="F34" s="50" t="s">
        <v>191</v>
      </c>
      <c r="G34" s="45" t="s">
        <v>29</v>
      </c>
      <c r="H34" s="46">
        <v>2</v>
      </c>
      <c r="I34" s="46">
        <v>0</v>
      </c>
      <c r="J34" s="46"/>
      <c r="K34" s="47">
        <v>4</v>
      </c>
      <c r="L34" s="48" t="s">
        <v>2</v>
      </c>
      <c r="M34" s="48" t="s">
        <v>3</v>
      </c>
      <c r="N34" s="44"/>
      <c r="O34" s="51"/>
    </row>
    <row r="35" spans="1:15" s="49" customFormat="1" ht="12" x14ac:dyDescent="0.2">
      <c r="A35" s="43">
        <v>3</v>
      </c>
      <c r="B35" s="44" t="s">
        <v>79</v>
      </c>
      <c r="C35" s="44" t="s">
        <v>46</v>
      </c>
      <c r="D35" s="44" t="s">
        <v>120</v>
      </c>
      <c r="E35" s="44"/>
      <c r="F35" s="44" t="s">
        <v>47</v>
      </c>
      <c r="G35" s="45" t="s">
        <v>48</v>
      </c>
      <c r="H35" s="46">
        <v>1</v>
      </c>
      <c r="I35" s="46">
        <v>0</v>
      </c>
      <c r="J35" s="46"/>
      <c r="K35" s="47">
        <v>2</v>
      </c>
      <c r="L35" s="48" t="s">
        <v>2</v>
      </c>
      <c r="M35" s="48" t="s">
        <v>3</v>
      </c>
      <c r="N35" s="44"/>
    </row>
    <row r="36" spans="1:15" s="74" customFormat="1" ht="12" x14ac:dyDescent="0.2">
      <c r="A36" s="69">
        <v>3</v>
      </c>
      <c r="B36" s="50" t="s">
        <v>164</v>
      </c>
      <c r="C36" s="50" t="s">
        <v>223</v>
      </c>
      <c r="D36" s="50" t="s">
        <v>224</v>
      </c>
      <c r="E36" s="50"/>
      <c r="F36" s="50" t="s">
        <v>30</v>
      </c>
      <c r="G36" s="70" t="s">
        <v>29</v>
      </c>
      <c r="H36" s="71">
        <v>2</v>
      </c>
      <c r="I36" s="71">
        <v>0</v>
      </c>
      <c r="J36" s="71"/>
      <c r="K36" s="72">
        <v>3</v>
      </c>
      <c r="L36" s="73" t="s">
        <v>2</v>
      </c>
      <c r="M36" s="73" t="s">
        <v>3</v>
      </c>
      <c r="N36" s="50"/>
    </row>
    <row r="37" spans="1:15" s="49" customFormat="1" ht="12" x14ac:dyDescent="0.2">
      <c r="A37" s="43">
        <v>3</v>
      </c>
      <c r="B37" s="44" t="s">
        <v>165</v>
      </c>
      <c r="C37" s="44" t="s">
        <v>225</v>
      </c>
      <c r="D37" s="44" t="s">
        <v>226</v>
      </c>
      <c r="E37" s="44"/>
      <c r="F37" s="44" t="s">
        <v>49</v>
      </c>
      <c r="G37" s="45" t="s">
        <v>228</v>
      </c>
      <c r="H37" s="46">
        <v>2</v>
      </c>
      <c r="I37" s="46">
        <v>0</v>
      </c>
      <c r="J37" s="46"/>
      <c r="K37" s="47">
        <v>3</v>
      </c>
      <c r="L37" s="48" t="s">
        <v>2</v>
      </c>
      <c r="M37" s="48" t="s">
        <v>3</v>
      </c>
      <c r="N37" s="44"/>
    </row>
    <row r="38" spans="1:15" s="49" customFormat="1" ht="12" x14ac:dyDescent="0.2">
      <c r="A38" s="43">
        <v>3</v>
      </c>
      <c r="B38" s="44" t="s">
        <v>166</v>
      </c>
      <c r="C38" s="44" t="s">
        <v>212</v>
      </c>
      <c r="D38" s="44" t="s">
        <v>213</v>
      </c>
      <c r="E38" s="44"/>
      <c r="F38" s="44" t="s">
        <v>186</v>
      </c>
      <c r="G38" s="45" t="s">
        <v>29</v>
      </c>
      <c r="H38" s="46">
        <v>0</v>
      </c>
      <c r="I38" s="46">
        <v>2</v>
      </c>
      <c r="J38" s="46"/>
      <c r="K38" s="47">
        <v>3</v>
      </c>
      <c r="L38" s="48" t="s">
        <v>6</v>
      </c>
      <c r="M38" s="48" t="s">
        <v>3</v>
      </c>
      <c r="N38" s="44"/>
    </row>
    <row r="39" spans="1:15" s="49" customFormat="1" ht="12" x14ac:dyDescent="0.2">
      <c r="A39" s="43">
        <v>3</v>
      </c>
      <c r="B39" s="44" t="s">
        <v>167</v>
      </c>
      <c r="C39" s="44" t="s">
        <v>50</v>
      </c>
      <c r="D39" s="44" t="s">
        <v>145</v>
      </c>
      <c r="E39" s="44"/>
      <c r="F39" s="44" t="s">
        <v>187</v>
      </c>
      <c r="G39" s="45" t="s">
        <v>51</v>
      </c>
      <c r="H39" s="46">
        <v>0</v>
      </c>
      <c r="I39" s="46">
        <v>2</v>
      </c>
      <c r="J39" s="46"/>
      <c r="K39" s="47">
        <v>3</v>
      </c>
      <c r="L39" s="48" t="s">
        <v>6</v>
      </c>
      <c r="M39" s="48" t="s">
        <v>3</v>
      </c>
      <c r="N39" s="44"/>
    </row>
    <row r="40" spans="1:15" s="49" customFormat="1" ht="12" x14ac:dyDescent="0.2">
      <c r="A40" s="43">
        <v>3</v>
      </c>
      <c r="B40" s="44" t="s">
        <v>199</v>
      </c>
      <c r="C40" s="44" t="s">
        <v>78</v>
      </c>
      <c r="D40" s="44" t="s">
        <v>146</v>
      </c>
      <c r="E40" s="44"/>
      <c r="F40" s="44" t="s">
        <v>189</v>
      </c>
      <c r="G40" s="45" t="s">
        <v>33</v>
      </c>
      <c r="H40" s="46">
        <v>0</v>
      </c>
      <c r="I40" s="46">
        <v>2</v>
      </c>
      <c r="J40" s="46"/>
      <c r="K40" s="47">
        <v>3</v>
      </c>
      <c r="L40" s="48" t="s">
        <v>6</v>
      </c>
      <c r="M40" s="48" t="s">
        <v>3</v>
      </c>
      <c r="N40" s="44"/>
    </row>
    <row r="41" spans="1:15" s="49" customFormat="1" ht="24" x14ac:dyDescent="0.2">
      <c r="A41" s="43">
        <v>3</v>
      </c>
      <c r="B41" s="44"/>
      <c r="C41" s="44" t="s">
        <v>21</v>
      </c>
      <c r="D41" s="44"/>
      <c r="E41" s="44"/>
      <c r="F41" s="44"/>
      <c r="G41" s="45"/>
      <c r="H41" s="46">
        <v>1</v>
      </c>
      <c r="I41" s="46">
        <v>0</v>
      </c>
      <c r="J41" s="46"/>
      <c r="K41" s="47">
        <v>2</v>
      </c>
      <c r="L41" s="48"/>
      <c r="M41" s="48" t="s">
        <v>5</v>
      </c>
      <c r="N41" s="44"/>
    </row>
    <row r="42" spans="1:15" s="49" customFormat="1" ht="12" x14ac:dyDescent="0.2">
      <c r="A42" s="52"/>
      <c r="B42" s="53"/>
      <c r="C42" s="53"/>
      <c r="D42" s="53"/>
      <c r="E42" s="53"/>
      <c r="F42" s="53"/>
      <c r="G42" s="54"/>
      <c r="H42" s="68">
        <f>SUM(H32:H41)</f>
        <v>12</v>
      </c>
      <c r="I42" s="68">
        <f>SUM(I32:I41)</f>
        <v>7</v>
      </c>
      <c r="J42" s="68">
        <f>SUM(J32:J41)</f>
        <v>0</v>
      </c>
      <c r="K42" s="68">
        <f>SUM(K32:K41)</f>
        <v>30</v>
      </c>
      <c r="L42" s="56"/>
      <c r="M42" s="56"/>
      <c r="N42" s="53"/>
    </row>
    <row r="43" spans="1:15" s="49" customFormat="1" ht="24" x14ac:dyDescent="0.2">
      <c r="A43" s="52"/>
      <c r="B43" s="53"/>
      <c r="C43" s="53"/>
      <c r="D43" s="53"/>
      <c r="E43" s="53"/>
      <c r="F43" s="53"/>
      <c r="G43" s="57" t="s">
        <v>24</v>
      </c>
      <c r="H43" s="115">
        <f>SUM(H42:I42)*14</f>
        <v>266</v>
      </c>
      <c r="I43" s="116"/>
      <c r="J43" s="58">
        <f>SUM(J42)</f>
        <v>0</v>
      </c>
      <c r="K43" s="68"/>
      <c r="L43" s="56"/>
      <c r="M43" s="56"/>
      <c r="N43" s="53"/>
    </row>
    <row r="44" spans="1:15" s="49" customFormat="1" ht="12" x14ac:dyDescent="0.2">
      <c r="A44" s="60">
        <v>4</v>
      </c>
      <c r="B44" s="67" t="s">
        <v>81</v>
      </c>
      <c r="C44" s="61" t="s">
        <v>80</v>
      </c>
      <c r="D44" s="61" t="s">
        <v>115</v>
      </c>
      <c r="E44" s="61"/>
      <c r="F44" s="61" t="s">
        <v>42</v>
      </c>
      <c r="G44" s="62" t="s">
        <v>43</v>
      </c>
      <c r="H44" s="63">
        <v>2</v>
      </c>
      <c r="I44" s="63">
        <v>0</v>
      </c>
      <c r="J44" s="63"/>
      <c r="K44" s="64">
        <v>3</v>
      </c>
      <c r="L44" s="65" t="s">
        <v>2</v>
      </c>
      <c r="M44" s="65" t="s">
        <v>3</v>
      </c>
      <c r="N44" s="61" t="s">
        <v>103</v>
      </c>
    </row>
    <row r="45" spans="1:15" s="49" customFormat="1" ht="12" x14ac:dyDescent="0.2">
      <c r="A45" s="60">
        <v>4</v>
      </c>
      <c r="B45" s="61" t="s">
        <v>168</v>
      </c>
      <c r="C45" s="61" t="s">
        <v>54</v>
      </c>
      <c r="D45" s="61" t="s">
        <v>121</v>
      </c>
      <c r="E45" s="61"/>
      <c r="F45" s="61" t="s">
        <v>28</v>
      </c>
      <c r="G45" s="62" t="s">
        <v>29</v>
      </c>
      <c r="H45" s="63">
        <v>2</v>
      </c>
      <c r="I45" s="63">
        <v>0</v>
      </c>
      <c r="J45" s="63"/>
      <c r="K45" s="64">
        <v>3</v>
      </c>
      <c r="L45" s="65" t="s">
        <v>2</v>
      </c>
      <c r="M45" s="65" t="s">
        <v>3</v>
      </c>
      <c r="N45" s="61"/>
    </row>
    <row r="46" spans="1:15" s="80" customFormat="1" ht="12" x14ac:dyDescent="0.2">
      <c r="A46" s="75">
        <v>4</v>
      </c>
      <c r="B46" s="66" t="s">
        <v>215</v>
      </c>
      <c r="C46" s="66" t="s">
        <v>62</v>
      </c>
      <c r="D46" s="66" t="s">
        <v>216</v>
      </c>
      <c r="E46" s="66"/>
      <c r="F46" s="66" t="s">
        <v>192</v>
      </c>
      <c r="G46" s="76" t="s">
        <v>29</v>
      </c>
      <c r="H46" s="77">
        <v>1</v>
      </c>
      <c r="I46" s="77">
        <v>1</v>
      </c>
      <c r="J46" s="77"/>
      <c r="K46" s="78">
        <v>3</v>
      </c>
      <c r="L46" s="79" t="s">
        <v>6</v>
      </c>
      <c r="M46" s="79" t="s">
        <v>3</v>
      </c>
      <c r="N46" s="66"/>
    </row>
    <row r="47" spans="1:15" s="49" customFormat="1" ht="24" customHeight="1" x14ac:dyDescent="0.2">
      <c r="A47" s="60">
        <v>4</v>
      </c>
      <c r="B47" s="67" t="s">
        <v>105</v>
      </c>
      <c r="C47" s="61" t="s">
        <v>57</v>
      </c>
      <c r="D47" s="61" t="s">
        <v>122</v>
      </c>
      <c r="E47" s="61"/>
      <c r="F47" s="61" t="s">
        <v>58</v>
      </c>
      <c r="G47" s="62" t="s">
        <v>29</v>
      </c>
      <c r="H47" s="63">
        <v>0</v>
      </c>
      <c r="I47" s="63">
        <v>2</v>
      </c>
      <c r="J47" s="63"/>
      <c r="K47" s="64">
        <v>3</v>
      </c>
      <c r="L47" s="65" t="s">
        <v>6</v>
      </c>
      <c r="M47" s="65" t="s">
        <v>3</v>
      </c>
      <c r="N47" s="61"/>
    </row>
    <row r="48" spans="1:15" s="49" customFormat="1" ht="12" x14ac:dyDescent="0.2">
      <c r="A48" s="60">
        <v>4</v>
      </c>
      <c r="B48" s="61" t="s">
        <v>200</v>
      </c>
      <c r="C48" s="61" t="s">
        <v>82</v>
      </c>
      <c r="D48" s="61" t="s">
        <v>116</v>
      </c>
      <c r="E48" s="61"/>
      <c r="F48" s="61" t="s">
        <v>97</v>
      </c>
      <c r="G48" s="62" t="s">
        <v>33</v>
      </c>
      <c r="H48" s="63">
        <v>0</v>
      </c>
      <c r="I48" s="63">
        <v>2</v>
      </c>
      <c r="J48" s="63"/>
      <c r="K48" s="64">
        <v>3</v>
      </c>
      <c r="L48" s="65" t="s">
        <v>6</v>
      </c>
      <c r="M48" s="65" t="s">
        <v>3</v>
      </c>
      <c r="N48" s="61"/>
    </row>
    <row r="49" spans="1:15" s="49" customFormat="1" ht="24" x14ac:dyDescent="0.2">
      <c r="A49" s="60">
        <v>4</v>
      </c>
      <c r="B49" s="61"/>
      <c r="C49" s="61" t="s">
        <v>21</v>
      </c>
      <c r="D49" s="61"/>
      <c r="E49" s="61"/>
      <c r="F49" s="61"/>
      <c r="G49" s="62"/>
      <c r="H49" s="63">
        <v>1</v>
      </c>
      <c r="I49" s="63">
        <v>0</v>
      </c>
      <c r="J49" s="63"/>
      <c r="K49" s="64">
        <v>2</v>
      </c>
      <c r="L49" s="65"/>
      <c r="M49" s="65" t="s">
        <v>5</v>
      </c>
      <c r="N49" s="61"/>
    </row>
    <row r="50" spans="1:15" s="49" customFormat="1" ht="12" x14ac:dyDescent="0.2">
      <c r="A50" s="81" t="s">
        <v>22</v>
      </c>
      <c r="B50" s="61"/>
      <c r="C50" s="61"/>
      <c r="D50" s="61"/>
      <c r="E50" s="61"/>
      <c r="F50" s="61"/>
      <c r="G50" s="62"/>
      <c r="H50" s="63"/>
      <c r="I50" s="63"/>
      <c r="J50" s="63"/>
      <c r="K50" s="64"/>
      <c r="L50" s="65"/>
      <c r="M50" s="65"/>
      <c r="N50" s="61"/>
    </row>
    <row r="51" spans="1:15" s="49" customFormat="1" ht="36" x14ac:dyDescent="0.2">
      <c r="A51" s="60">
        <v>4</v>
      </c>
      <c r="B51" s="61" t="s">
        <v>175</v>
      </c>
      <c r="C51" s="61" t="s">
        <v>53</v>
      </c>
      <c r="D51" s="61" t="s">
        <v>148</v>
      </c>
      <c r="E51" s="61"/>
      <c r="F51" s="61" t="s">
        <v>26</v>
      </c>
      <c r="G51" s="62" t="s">
        <v>29</v>
      </c>
      <c r="H51" s="63">
        <v>2</v>
      </c>
      <c r="I51" s="63">
        <v>0</v>
      </c>
      <c r="J51" s="63"/>
      <c r="K51" s="64">
        <v>3</v>
      </c>
      <c r="L51" s="65" t="s">
        <v>2</v>
      </c>
      <c r="M51" s="65" t="s">
        <v>4</v>
      </c>
      <c r="N51" s="61"/>
    </row>
    <row r="52" spans="1:15" s="49" customFormat="1" ht="24" x14ac:dyDescent="0.2">
      <c r="A52" s="60">
        <v>4</v>
      </c>
      <c r="B52" s="61" t="s">
        <v>176</v>
      </c>
      <c r="C52" s="61" t="s">
        <v>66</v>
      </c>
      <c r="D52" s="61" t="s">
        <v>149</v>
      </c>
      <c r="E52" s="61"/>
      <c r="F52" s="61" t="s">
        <v>30</v>
      </c>
      <c r="G52" s="62" t="s">
        <v>29</v>
      </c>
      <c r="H52" s="63">
        <v>2</v>
      </c>
      <c r="I52" s="63">
        <v>0</v>
      </c>
      <c r="J52" s="63"/>
      <c r="K52" s="64">
        <v>3</v>
      </c>
      <c r="L52" s="65" t="s">
        <v>2</v>
      </c>
      <c r="M52" s="65" t="s">
        <v>4</v>
      </c>
      <c r="N52" s="61"/>
    </row>
    <row r="53" spans="1:15" s="49" customFormat="1" ht="12" x14ac:dyDescent="0.2">
      <c r="A53" s="60">
        <v>4</v>
      </c>
      <c r="B53" s="61" t="s">
        <v>177</v>
      </c>
      <c r="C53" s="61" t="s">
        <v>56</v>
      </c>
      <c r="D53" s="61" t="s">
        <v>124</v>
      </c>
      <c r="E53" s="61"/>
      <c r="F53" s="61" t="s">
        <v>30</v>
      </c>
      <c r="G53" s="62" t="s">
        <v>29</v>
      </c>
      <c r="H53" s="63">
        <v>0</v>
      </c>
      <c r="I53" s="63">
        <v>2</v>
      </c>
      <c r="J53" s="63"/>
      <c r="K53" s="64">
        <v>4</v>
      </c>
      <c r="L53" s="65" t="s">
        <v>6</v>
      </c>
      <c r="M53" s="65" t="s">
        <v>4</v>
      </c>
      <c r="N53" s="82" t="s">
        <v>100</v>
      </c>
    </row>
    <row r="54" spans="1:15" s="49" customFormat="1" ht="24" x14ac:dyDescent="0.2">
      <c r="A54" s="60">
        <v>4</v>
      </c>
      <c r="B54" s="61" t="s">
        <v>201</v>
      </c>
      <c r="C54" s="61" t="s">
        <v>59</v>
      </c>
      <c r="D54" s="61" t="s">
        <v>125</v>
      </c>
      <c r="E54" s="61"/>
      <c r="F54" s="61" t="s">
        <v>47</v>
      </c>
      <c r="G54" s="62" t="s">
        <v>48</v>
      </c>
      <c r="H54" s="63">
        <v>2</v>
      </c>
      <c r="I54" s="63">
        <v>0</v>
      </c>
      <c r="J54" s="63"/>
      <c r="K54" s="64">
        <v>3</v>
      </c>
      <c r="L54" s="65" t="s">
        <v>2</v>
      </c>
      <c r="M54" s="65" t="s">
        <v>4</v>
      </c>
      <c r="N54" s="61"/>
    </row>
    <row r="55" spans="1:15" s="49" customFormat="1" ht="12" x14ac:dyDescent="0.2">
      <c r="A55" s="52"/>
      <c r="B55" s="53"/>
      <c r="C55" s="53"/>
      <c r="D55" s="53"/>
      <c r="E55" s="53"/>
      <c r="F55" s="53"/>
      <c r="G55" s="54"/>
      <c r="H55" s="68">
        <f>SUM(H44:H54)</f>
        <v>12</v>
      </c>
      <c r="I55" s="68">
        <f>SUM(I44:I54)</f>
        <v>7</v>
      </c>
      <c r="J55" s="68">
        <f>SUM(J44:J54)</f>
        <v>0</v>
      </c>
      <c r="K55" s="68">
        <f>SUM(K44:K54)</f>
        <v>30</v>
      </c>
      <c r="L55" s="56"/>
      <c r="M55" s="56"/>
      <c r="N55" s="53"/>
    </row>
    <row r="56" spans="1:15" s="49" customFormat="1" ht="24" x14ac:dyDescent="0.2">
      <c r="A56" s="52"/>
      <c r="B56" s="53"/>
      <c r="C56" s="53"/>
      <c r="D56" s="53"/>
      <c r="E56" s="53"/>
      <c r="F56" s="53"/>
      <c r="G56" s="57" t="s">
        <v>24</v>
      </c>
      <c r="H56" s="115">
        <f>SUM(H55:I55)*14</f>
        <v>266</v>
      </c>
      <c r="I56" s="116"/>
      <c r="J56" s="58">
        <f>SUM(J55)</f>
        <v>0</v>
      </c>
      <c r="K56" s="68"/>
      <c r="L56" s="56"/>
      <c r="M56" s="56"/>
      <c r="N56" s="53"/>
    </row>
    <row r="57" spans="1:15" s="49" customFormat="1" ht="12" x14ac:dyDescent="0.2">
      <c r="A57" s="43">
        <v>5</v>
      </c>
      <c r="B57" s="44" t="s">
        <v>169</v>
      </c>
      <c r="C57" s="44" t="s">
        <v>60</v>
      </c>
      <c r="D57" s="44" t="s">
        <v>126</v>
      </c>
      <c r="E57" s="44"/>
      <c r="F57" s="44" t="s">
        <v>219</v>
      </c>
      <c r="G57" s="45" t="s">
        <v>29</v>
      </c>
      <c r="H57" s="46">
        <v>2</v>
      </c>
      <c r="I57" s="46">
        <v>1</v>
      </c>
      <c r="J57" s="46"/>
      <c r="K57" s="47">
        <v>3</v>
      </c>
      <c r="L57" s="48" t="s">
        <v>2</v>
      </c>
      <c r="M57" s="48" t="s">
        <v>3</v>
      </c>
      <c r="N57" s="44"/>
    </row>
    <row r="58" spans="1:15" s="49" customFormat="1" ht="12" x14ac:dyDescent="0.2">
      <c r="A58" s="43">
        <v>5</v>
      </c>
      <c r="B58" s="44" t="s">
        <v>83</v>
      </c>
      <c r="C58" s="44" t="s">
        <v>63</v>
      </c>
      <c r="D58" s="44" t="s">
        <v>63</v>
      </c>
      <c r="E58" s="44"/>
      <c r="F58" s="44" t="s">
        <v>58</v>
      </c>
      <c r="G58" s="45" t="s">
        <v>29</v>
      </c>
      <c r="H58" s="46">
        <v>2</v>
      </c>
      <c r="I58" s="46">
        <v>1</v>
      </c>
      <c r="J58" s="46"/>
      <c r="K58" s="47">
        <v>4</v>
      </c>
      <c r="L58" s="73" t="s">
        <v>2</v>
      </c>
      <c r="M58" s="48" t="s">
        <v>3</v>
      </c>
      <c r="N58" s="44" t="s">
        <v>98</v>
      </c>
      <c r="O58" s="83"/>
    </row>
    <row r="59" spans="1:15" s="49" customFormat="1" ht="24" x14ac:dyDescent="0.2">
      <c r="A59" s="69">
        <v>5</v>
      </c>
      <c r="B59" s="50" t="s">
        <v>170</v>
      </c>
      <c r="C59" s="50" t="s">
        <v>55</v>
      </c>
      <c r="D59" s="50" t="s">
        <v>147</v>
      </c>
      <c r="E59" s="50"/>
      <c r="F59" s="50" t="s">
        <v>188</v>
      </c>
      <c r="G59" s="70" t="s">
        <v>36</v>
      </c>
      <c r="H59" s="71">
        <v>1</v>
      </c>
      <c r="I59" s="71">
        <v>1</v>
      </c>
      <c r="J59" s="71"/>
      <c r="K59" s="72">
        <v>3</v>
      </c>
      <c r="L59" s="73" t="s">
        <v>6</v>
      </c>
      <c r="M59" s="73" t="s">
        <v>3</v>
      </c>
      <c r="N59" s="50"/>
    </row>
    <row r="60" spans="1:15" s="49" customFormat="1" ht="12" x14ac:dyDescent="0.2">
      <c r="A60" s="43">
        <v>5</v>
      </c>
      <c r="B60" s="44" t="s">
        <v>171</v>
      </c>
      <c r="C60" s="44" t="s">
        <v>64</v>
      </c>
      <c r="D60" s="44" t="s">
        <v>217</v>
      </c>
      <c r="E60" s="44"/>
      <c r="F60" s="44" t="s">
        <v>26</v>
      </c>
      <c r="G60" s="45" t="s">
        <v>29</v>
      </c>
      <c r="H60" s="46"/>
      <c r="I60" s="46"/>
      <c r="J60" s="46"/>
      <c r="K60" s="47">
        <v>5</v>
      </c>
      <c r="L60" s="48" t="s">
        <v>6</v>
      </c>
      <c r="M60" s="48" t="s">
        <v>3</v>
      </c>
      <c r="N60" s="44"/>
    </row>
    <row r="61" spans="1:15" s="49" customFormat="1" ht="12" x14ac:dyDescent="0.2">
      <c r="A61" s="43">
        <v>5</v>
      </c>
      <c r="B61" s="44" t="s">
        <v>202</v>
      </c>
      <c r="C61" s="44" t="s">
        <v>94</v>
      </c>
      <c r="D61" s="44" t="s">
        <v>127</v>
      </c>
      <c r="E61" s="44"/>
      <c r="F61" s="44" t="s">
        <v>26</v>
      </c>
      <c r="G61" s="45" t="s">
        <v>29</v>
      </c>
      <c r="H61" s="46"/>
      <c r="I61" s="46"/>
      <c r="J61" s="46">
        <v>160</v>
      </c>
      <c r="K61" s="47">
        <v>0</v>
      </c>
      <c r="L61" s="73" t="s">
        <v>206</v>
      </c>
      <c r="M61" s="48" t="s">
        <v>3</v>
      </c>
      <c r="N61" s="44"/>
    </row>
    <row r="62" spans="1:15" s="49" customFormat="1" ht="24" x14ac:dyDescent="0.2">
      <c r="A62" s="43">
        <v>5</v>
      </c>
      <c r="B62" s="44"/>
      <c r="C62" s="44" t="s">
        <v>21</v>
      </c>
      <c r="D62" s="44"/>
      <c r="E62" s="44"/>
      <c r="F62" s="44"/>
      <c r="G62" s="45"/>
      <c r="H62" s="46">
        <v>1</v>
      </c>
      <c r="I62" s="46">
        <v>0</v>
      </c>
      <c r="J62" s="46"/>
      <c r="K62" s="47">
        <v>2</v>
      </c>
      <c r="L62" s="48"/>
      <c r="M62" s="48" t="s">
        <v>5</v>
      </c>
      <c r="N62" s="44"/>
    </row>
    <row r="63" spans="1:15" s="49" customFormat="1" ht="12" x14ac:dyDescent="0.2">
      <c r="A63" s="84" t="s">
        <v>22</v>
      </c>
      <c r="B63" s="44"/>
      <c r="C63" s="44"/>
      <c r="D63" s="44"/>
      <c r="E63" s="44"/>
      <c r="F63" s="44"/>
      <c r="G63" s="45"/>
      <c r="H63" s="46"/>
      <c r="I63" s="46"/>
      <c r="J63" s="46"/>
      <c r="K63" s="47"/>
      <c r="L63" s="48"/>
      <c r="M63" s="48"/>
      <c r="N63" s="44"/>
    </row>
    <row r="64" spans="1:15" s="49" customFormat="1" ht="24" x14ac:dyDescent="0.2">
      <c r="A64" s="43">
        <v>5</v>
      </c>
      <c r="B64" s="44" t="s">
        <v>178</v>
      </c>
      <c r="C64" s="44" t="s">
        <v>67</v>
      </c>
      <c r="D64" s="44" t="s">
        <v>150</v>
      </c>
      <c r="E64" s="44"/>
      <c r="F64" s="44" t="s">
        <v>30</v>
      </c>
      <c r="G64" s="45" t="s">
        <v>29</v>
      </c>
      <c r="H64" s="46">
        <v>1</v>
      </c>
      <c r="I64" s="46">
        <v>2</v>
      </c>
      <c r="J64" s="46"/>
      <c r="K64" s="47">
        <v>4</v>
      </c>
      <c r="L64" s="48" t="s">
        <v>2</v>
      </c>
      <c r="M64" s="48" t="s">
        <v>4</v>
      </c>
      <c r="N64" s="44"/>
    </row>
    <row r="65" spans="1:14" s="49" customFormat="1" ht="24" x14ac:dyDescent="0.2">
      <c r="A65" s="43">
        <v>5</v>
      </c>
      <c r="B65" s="44" t="s">
        <v>179</v>
      </c>
      <c r="C65" s="44" t="s">
        <v>84</v>
      </c>
      <c r="D65" s="44" t="s">
        <v>128</v>
      </c>
      <c r="E65" s="44"/>
      <c r="F65" s="44" t="s">
        <v>26</v>
      </c>
      <c r="G65" s="45" t="s">
        <v>29</v>
      </c>
      <c r="H65" s="46">
        <v>2</v>
      </c>
      <c r="I65" s="46">
        <v>0</v>
      </c>
      <c r="J65" s="46"/>
      <c r="K65" s="47">
        <v>3</v>
      </c>
      <c r="L65" s="48" t="s">
        <v>2</v>
      </c>
      <c r="M65" s="48" t="s">
        <v>4</v>
      </c>
      <c r="N65" s="44"/>
    </row>
    <row r="66" spans="1:14" s="49" customFormat="1" ht="12" x14ac:dyDescent="0.2">
      <c r="A66" s="43">
        <v>5</v>
      </c>
      <c r="B66" s="44" t="s">
        <v>180</v>
      </c>
      <c r="C66" s="44" t="s">
        <v>65</v>
      </c>
      <c r="D66" s="44" t="s">
        <v>130</v>
      </c>
      <c r="E66" s="44"/>
      <c r="F66" s="44" t="s">
        <v>47</v>
      </c>
      <c r="G66" s="45" t="s">
        <v>48</v>
      </c>
      <c r="H66" s="46">
        <v>0</v>
      </c>
      <c r="I66" s="46">
        <v>2</v>
      </c>
      <c r="J66" s="46"/>
      <c r="K66" s="47">
        <v>3</v>
      </c>
      <c r="L66" s="48" t="s">
        <v>6</v>
      </c>
      <c r="M66" s="48" t="s">
        <v>4</v>
      </c>
      <c r="N66" s="44" t="s">
        <v>95</v>
      </c>
    </row>
    <row r="67" spans="1:14" s="49" customFormat="1" ht="12" x14ac:dyDescent="0.2">
      <c r="A67" s="43">
        <v>5</v>
      </c>
      <c r="B67" s="44" t="s">
        <v>203</v>
      </c>
      <c r="C67" s="44" t="s">
        <v>86</v>
      </c>
      <c r="D67" s="44" t="s">
        <v>129</v>
      </c>
      <c r="E67" s="44"/>
      <c r="F67" s="44" t="s">
        <v>93</v>
      </c>
      <c r="G67" s="45" t="s">
        <v>33</v>
      </c>
      <c r="H67" s="46">
        <v>0</v>
      </c>
      <c r="I67" s="46">
        <v>3</v>
      </c>
      <c r="J67" s="46"/>
      <c r="K67" s="47">
        <v>3</v>
      </c>
      <c r="L67" s="48" t="s">
        <v>6</v>
      </c>
      <c r="M67" s="48" t="s">
        <v>4</v>
      </c>
      <c r="N67" s="44"/>
    </row>
    <row r="68" spans="1:14" s="49" customFormat="1" ht="12" x14ac:dyDescent="0.2">
      <c r="A68" s="52"/>
      <c r="B68" s="53"/>
      <c r="C68" s="53"/>
      <c r="D68" s="53"/>
      <c r="E68" s="53"/>
      <c r="F68" s="53"/>
      <c r="G68" s="54"/>
      <c r="H68" s="68">
        <f>SUM(H57:H67)</f>
        <v>9</v>
      </c>
      <c r="I68" s="68">
        <f>SUM(I57:I67)</f>
        <v>10</v>
      </c>
      <c r="J68" s="68">
        <f>SUM(J57:J67)</f>
        <v>160</v>
      </c>
      <c r="K68" s="68">
        <f>SUM(K57:K67)</f>
        <v>30</v>
      </c>
      <c r="L68" s="56"/>
      <c r="M68" s="56"/>
      <c r="N68" s="53"/>
    </row>
    <row r="69" spans="1:14" s="49" customFormat="1" ht="24" x14ac:dyDescent="0.2">
      <c r="A69" s="52"/>
      <c r="B69" s="53"/>
      <c r="C69" s="53"/>
      <c r="D69" s="53"/>
      <c r="E69" s="53"/>
      <c r="F69" s="53"/>
      <c r="G69" s="57" t="s">
        <v>24</v>
      </c>
      <c r="H69" s="115">
        <f>SUM(H68:I68)*14</f>
        <v>266</v>
      </c>
      <c r="I69" s="116"/>
      <c r="J69" s="58">
        <f>SUM(J68)</f>
        <v>160</v>
      </c>
      <c r="K69" s="68"/>
      <c r="L69" s="56"/>
      <c r="M69" s="56"/>
      <c r="N69" s="53"/>
    </row>
    <row r="70" spans="1:14" s="49" customFormat="1" ht="24" x14ac:dyDescent="0.2">
      <c r="A70" s="60">
        <v>6</v>
      </c>
      <c r="B70" s="61" t="s">
        <v>172</v>
      </c>
      <c r="C70" s="61" t="s">
        <v>68</v>
      </c>
      <c r="D70" s="61" t="s">
        <v>131</v>
      </c>
      <c r="E70" s="61"/>
      <c r="F70" s="61" t="s">
        <v>28</v>
      </c>
      <c r="G70" s="62" t="s">
        <v>29</v>
      </c>
      <c r="H70" s="63">
        <v>2</v>
      </c>
      <c r="I70" s="63">
        <v>1</v>
      </c>
      <c r="J70" s="63"/>
      <c r="K70" s="64">
        <v>4</v>
      </c>
      <c r="L70" s="65" t="s">
        <v>2</v>
      </c>
      <c r="M70" s="65" t="s">
        <v>3</v>
      </c>
      <c r="N70" s="61"/>
    </row>
    <row r="71" spans="1:14" s="49" customFormat="1" ht="12" x14ac:dyDescent="0.2">
      <c r="A71" s="60">
        <v>6</v>
      </c>
      <c r="B71" s="61" t="s">
        <v>173</v>
      </c>
      <c r="C71" s="61" t="s">
        <v>69</v>
      </c>
      <c r="D71" s="61" t="s">
        <v>133</v>
      </c>
      <c r="E71" s="61"/>
      <c r="F71" s="61" t="s">
        <v>188</v>
      </c>
      <c r="G71" s="62" t="s">
        <v>36</v>
      </c>
      <c r="H71" s="63">
        <v>2</v>
      </c>
      <c r="I71" s="63">
        <v>1</v>
      </c>
      <c r="J71" s="63"/>
      <c r="K71" s="64">
        <v>4</v>
      </c>
      <c r="L71" s="65" t="s">
        <v>2</v>
      </c>
      <c r="M71" s="65" t="s">
        <v>3</v>
      </c>
      <c r="N71" s="61"/>
    </row>
    <row r="72" spans="1:14" s="49" customFormat="1" ht="12" x14ac:dyDescent="0.2">
      <c r="A72" s="60">
        <v>6</v>
      </c>
      <c r="B72" s="67" t="s">
        <v>90</v>
      </c>
      <c r="C72" s="61" t="s">
        <v>89</v>
      </c>
      <c r="D72" s="61" t="s">
        <v>134</v>
      </c>
      <c r="E72" s="61"/>
      <c r="F72" s="61" t="s">
        <v>58</v>
      </c>
      <c r="G72" s="62" t="s">
        <v>29</v>
      </c>
      <c r="H72" s="63">
        <v>1</v>
      </c>
      <c r="I72" s="63">
        <v>1</v>
      </c>
      <c r="J72" s="63"/>
      <c r="K72" s="64">
        <v>3</v>
      </c>
      <c r="L72" s="65" t="s">
        <v>6</v>
      </c>
      <c r="M72" s="65" t="s">
        <v>3</v>
      </c>
      <c r="N72" s="61"/>
    </row>
    <row r="73" spans="1:14" s="49" customFormat="1" ht="24" x14ac:dyDescent="0.2">
      <c r="A73" s="60">
        <v>6</v>
      </c>
      <c r="B73" s="61" t="s">
        <v>174</v>
      </c>
      <c r="C73" s="61" t="s">
        <v>85</v>
      </c>
      <c r="D73" s="61" t="s">
        <v>132</v>
      </c>
      <c r="E73" s="61"/>
      <c r="F73" s="61" t="s">
        <v>189</v>
      </c>
      <c r="G73" s="62" t="s">
        <v>33</v>
      </c>
      <c r="H73" s="63">
        <v>0</v>
      </c>
      <c r="I73" s="63">
        <v>3</v>
      </c>
      <c r="J73" s="63"/>
      <c r="K73" s="64">
        <v>3</v>
      </c>
      <c r="L73" s="65" t="s">
        <v>6</v>
      </c>
      <c r="M73" s="65" t="s">
        <v>3</v>
      </c>
      <c r="N73" s="61"/>
    </row>
    <row r="74" spans="1:14" s="49" customFormat="1" ht="12" x14ac:dyDescent="0.2">
      <c r="A74" s="60">
        <v>6</v>
      </c>
      <c r="B74" s="61" t="s">
        <v>204</v>
      </c>
      <c r="C74" s="61" t="s">
        <v>91</v>
      </c>
      <c r="D74" s="61" t="s">
        <v>218</v>
      </c>
      <c r="E74" s="61"/>
      <c r="F74" s="61" t="s">
        <v>26</v>
      </c>
      <c r="G74" s="62" t="s">
        <v>29</v>
      </c>
      <c r="H74" s="63"/>
      <c r="I74" s="63"/>
      <c r="J74" s="63"/>
      <c r="K74" s="64">
        <v>5</v>
      </c>
      <c r="L74" s="65" t="s">
        <v>6</v>
      </c>
      <c r="M74" s="65" t="s">
        <v>3</v>
      </c>
      <c r="N74" s="61"/>
    </row>
    <row r="75" spans="1:14" s="49" customFormat="1" ht="24" x14ac:dyDescent="0.2">
      <c r="A75" s="60">
        <v>6</v>
      </c>
      <c r="B75" s="61"/>
      <c r="C75" s="61" t="s">
        <v>21</v>
      </c>
      <c r="D75" s="61"/>
      <c r="E75" s="61"/>
      <c r="F75" s="61"/>
      <c r="G75" s="62"/>
      <c r="H75" s="63">
        <v>1</v>
      </c>
      <c r="I75" s="63">
        <v>0</v>
      </c>
      <c r="J75" s="63"/>
      <c r="K75" s="64">
        <v>2</v>
      </c>
      <c r="L75" s="65"/>
      <c r="M75" s="65" t="s">
        <v>5</v>
      </c>
      <c r="N75" s="61"/>
    </row>
    <row r="76" spans="1:14" s="49" customFormat="1" ht="12" x14ac:dyDescent="0.2">
      <c r="A76" s="81" t="s">
        <v>22</v>
      </c>
      <c r="B76" s="61"/>
      <c r="C76" s="61"/>
      <c r="D76" s="61"/>
      <c r="E76" s="61"/>
      <c r="F76" s="61"/>
      <c r="G76" s="62"/>
      <c r="H76" s="63"/>
      <c r="I76" s="63"/>
      <c r="J76" s="63"/>
      <c r="K76" s="64"/>
      <c r="L76" s="65"/>
      <c r="M76" s="65"/>
      <c r="N76" s="61"/>
    </row>
    <row r="77" spans="1:14" s="49" customFormat="1" ht="12" x14ac:dyDescent="0.2">
      <c r="A77" s="60">
        <v>6</v>
      </c>
      <c r="B77" s="61" t="s">
        <v>181</v>
      </c>
      <c r="C77" s="61" t="s">
        <v>87</v>
      </c>
      <c r="D77" s="61" t="s">
        <v>135</v>
      </c>
      <c r="E77" s="61"/>
      <c r="F77" s="61" t="s">
        <v>30</v>
      </c>
      <c r="G77" s="62" t="s">
        <v>29</v>
      </c>
      <c r="H77" s="63">
        <v>2</v>
      </c>
      <c r="I77" s="63">
        <v>0</v>
      </c>
      <c r="J77" s="63"/>
      <c r="K77" s="64">
        <v>3</v>
      </c>
      <c r="L77" s="65" t="s">
        <v>2</v>
      </c>
      <c r="M77" s="65" t="s">
        <v>4</v>
      </c>
      <c r="N77" s="61"/>
    </row>
    <row r="78" spans="1:14" s="85" customFormat="1" ht="24" x14ac:dyDescent="0.2">
      <c r="A78" s="60">
        <v>6</v>
      </c>
      <c r="B78" s="61" t="s">
        <v>182</v>
      </c>
      <c r="C78" s="61" t="s">
        <v>92</v>
      </c>
      <c r="D78" s="61" t="s">
        <v>136</v>
      </c>
      <c r="E78" s="61"/>
      <c r="F78" s="61" t="s">
        <v>88</v>
      </c>
      <c r="G78" s="62" t="s">
        <v>29</v>
      </c>
      <c r="H78" s="63">
        <v>1</v>
      </c>
      <c r="I78" s="63">
        <v>2</v>
      </c>
      <c r="J78" s="63"/>
      <c r="K78" s="64">
        <v>3</v>
      </c>
      <c r="L78" s="65" t="s">
        <v>6</v>
      </c>
      <c r="M78" s="65" t="s">
        <v>4</v>
      </c>
      <c r="N78" s="61"/>
    </row>
    <row r="79" spans="1:14" s="85" customFormat="1" ht="24" x14ac:dyDescent="0.2">
      <c r="A79" s="60">
        <v>6</v>
      </c>
      <c r="B79" s="61" t="s">
        <v>205</v>
      </c>
      <c r="C79" s="61" t="s">
        <v>61</v>
      </c>
      <c r="D79" s="61" t="s">
        <v>137</v>
      </c>
      <c r="E79" s="61"/>
      <c r="F79" s="61" t="s">
        <v>188</v>
      </c>
      <c r="G79" s="62" t="s">
        <v>36</v>
      </c>
      <c r="H79" s="63">
        <v>0</v>
      </c>
      <c r="I79" s="63">
        <v>2</v>
      </c>
      <c r="J79" s="63"/>
      <c r="K79" s="64">
        <v>3</v>
      </c>
      <c r="L79" s="65" t="s">
        <v>6</v>
      </c>
      <c r="M79" s="65" t="s">
        <v>4</v>
      </c>
      <c r="N79" s="61"/>
    </row>
    <row r="80" spans="1:14" s="85" customFormat="1" ht="12" x14ac:dyDescent="0.2">
      <c r="A80" s="52"/>
      <c r="B80" s="53"/>
      <c r="C80" s="53"/>
      <c r="D80" s="53"/>
      <c r="E80" s="53"/>
      <c r="F80" s="53"/>
      <c r="G80" s="54"/>
      <c r="H80" s="68">
        <f>SUM(H70:H79)</f>
        <v>9</v>
      </c>
      <c r="I80" s="68">
        <f>SUM(I70:I79)</f>
        <v>10</v>
      </c>
      <c r="J80" s="68">
        <f>SUM(J70:J79)</f>
        <v>0</v>
      </c>
      <c r="K80" s="68">
        <f>SUM(K70:K79)</f>
        <v>30</v>
      </c>
      <c r="L80" s="56"/>
      <c r="M80" s="56"/>
      <c r="N80" s="53"/>
    </row>
    <row r="81" spans="1:15" s="49" customFormat="1" ht="24" x14ac:dyDescent="0.2">
      <c r="A81" s="52"/>
      <c r="B81" s="53"/>
      <c r="C81" s="53"/>
      <c r="D81" s="53"/>
      <c r="E81" s="53"/>
      <c r="F81" s="53"/>
      <c r="G81" s="57" t="s">
        <v>24</v>
      </c>
      <c r="H81" s="115">
        <f>SUM(H80:I80)*14</f>
        <v>266</v>
      </c>
      <c r="I81" s="116"/>
      <c r="J81" s="58">
        <f>SUM(J80)</f>
        <v>0</v>
      </c>
      <c r="K81" s="68"/>
      <c r="L81" s="56"/>
      <c r="M81" s="56"/>
      <c r="N81" s="53"/>
    </row>
    <row r="82" spans="1:15" s="85" customFormat="1" ht="12" x14ac:dyDescent="0.2">
      <c r="A82" s="86" t="s">
        <v>23</v>
      </c>
      <c r="B82" s="44"/>
      <c r="C82" s="44"/>
      <c r="D82" s="44"/>
      <c r="E82" s="44"/>
      <c r="F82" s="44"/>
      <c r="G82" s="45"/>
      <c r="H82" s="46"/>
      <c r="I82" s="46"/>
      <c r="J82" s="46"/>
      <c r="K82" s="47"/>
      <c r="L82" s="48"/>
      <c r="M82" s="48"/>
      <c r="N82" s="44"/>
    </row>
    <row r="83" spans="1:15" s="49" customFormat="1" ht="12" x14ac:dyDescent="0.2">
      <c r="A83" s="87">
        <v>4</v>
      </c>
      <c r="B83" s="88" t="s">
        <v>95</v>
      </c>
      <c r="C83" s="88" t="s">
        <v>96</v>
      </c>
      <c r="D83" s="88" t="s">
        <v>138</v>
      </c>
      <c r="E83" s="88"/>
      <c r="F83" s="88" t="s">
        <v>47</v>
      </c>
      <c r="G83" s="89" t="s">
        <v>48</v>
      </c>
      <c r="H83" s="90">
        <v>0</v>
      </c>
      <c r="I83" s="90">
        <v>2</v>
      </c>
      <c r="J83" s="91"/>
      <c r="K83" s="91">
        <v>4</v>
      </c>
      <c r="L83" s="92" t="s">
        <v>6</v>
      </c>
      <c r="M83" s="92" t="s">
        <v>4</v>
      </c>
      <c r="N83" s="93" t="s">
        <v>180</v>
      </c>
      <c r="O83" s="51" t="s">
        <v>194</v>
      </c>
    </row>
    <row r="84" spans="1:15" s="49" customFormat="1" ht="12" x14ac:dyDescent="0.2">
      <c r="A84" s="87">
        <v>5</v>
      </c>
      <c r="B84" s="88" t="s">
        <v>98</v>
      </c>
      <c r="C84" s="93" t="s">
        <v>99</v>
      </c>
      <c r="D84" s="88" t="s">
        <v>63</v>
      </c>
      <c r="E84" s="88"/>
      <c r="F84" s="88" t="s">
        <v>58</v>
      </c>
      <c r="G84" s="94" t="s">
        <v>29</v>
      </c>
      <c r="H84" s="95">
        <v>2</v>
      </c>
      <c r="I84" s="95">
        <v>1</v>
      </c>
      <c r="J84" s="95"/>
      <c r="K84" s="96">
        <v>5</v>
      </c>
      <c r="L84" s="97" t="s">
        <v>2</v>
      </c>
      <c r="M84" s="92" t="s">
        <v>4</v>
      </c>
      <c r="N84" s="88" t="s">
        <v>83</v>
      </c>
    </row>
    <row r="85" spans="1:15" s="49" customFormat="1" ht="25.5" customHeight="1" x14ac:dyDescent="0.2">
      <c r="A85" s="87">
        <v>4</v>
      </c>
      <c r="B85" s="88" t="s">
        <v>100</v>
      </c>
      <c r="C85" s="88" t="s">
        <v>214</v>
      </c>
      <c r="D85" s="88" t="s">
        <v>123</v>
      </c>
      <c r="E85" s="88"/>
      <c r="F85" s="88" t="s">
        <v>93</v>
      </c>
      <c r="G85" s="94" t="s">
        <v>33</v>
      </c>
      <c r="H85" s="90">
        <v>0</v>
      </c>
      <c r="I85" s="90">
        <v>2</v>
      </c>
      <c r="J85" s="90"/>
      <c r="K85" s="91">
        <v>4</v>
      </c>
      <c r="L85" s="92" t="s">
        <v>6</v>
      </c>
      <c r="M85" s="92" t="s">
        <v>4</v>
      </c>
      <c r="N85" s="88" t="s">
        <v>177</v>
      </c>
    </row>
    <row r="86" spans="1:15" s="49" customFormat="1" ht="12" x14ac:dyDescent="0.2">
      <c r="A86" s="87">
        <v>2</v>
      </c>
      <c r="B86" s="88" t="s">
        <v>101</v>
      </c>
      <c r="C86" s="88" t="s">
        <v>102</v>
      </c>
      <c r="D86" s="88" t="s">
        <v>139</v>
      </c>
      <c r="E86" s="88"/>
      <c r="F86" s="88" t="s">
        <v>42</v>
      </c>
      <c r="G86" s="94" t="s">
        <v>43</v>
      </c>
      <c r="H86" s="95">
        <v>2</v>
      </c>
      <c r="I86" s="95">
        <v>0</v>
      </c>
      <c r="J86" s="95"/>
      <c r="K86" s="96">
        <v>4</v>
      </c>
      <c r="L86" s="97" t="s">
        <v>2</v>
      </c>
      <c r="M86" s="92" t="s">
        <v>4</v>
      </c>
      <c r="N86" s="98" t="s">
        <v>77</v>
      </c>
    </row>
    <row r="87" spans="1:15" s="49" customFormat="1" ht="12" x14ac:dyDescent="0.2">
      <c r="A87" s="87">
        <v>4</v>
      </c>
      <c r="B87" s="88" t="s">
        <v>103</v>
      </c>
      <c r="C87" s="88" t="s">
        <v>104</v>
      </c>
      <c r="D87" s="88" t="s">
        <v>140</v>
      </c>
      <c r="E87" s="88"/>
      <c r="F87" s="88" t="s">
        <v>42</v>
      </c>
      <c r="G87" s="94" t="s">
        <v>43</v>
      </c>
      <c r="H87" s="95">
        <v>2</v>
      </c>
      <c r="I87" s="95">
        <v>0</v>
      </c>
      <c r="J87" s="96"/>
      <c r="K87" s="96">
        <v>4</v>
      </c>
      <c r="L87" s="97" t="s">
        <v>2</v>
      </c>
      <c r="M87" s="92" t="s">
        <v>4</v>
      </c>
      <c r="N87" s="98" t="s">
        <v>81</v>
      </c>
    </row>
    <row r="88" spans="1:15" s="106" customFormat="1" x14ac:dyDescent="0.25">
      <c r="A88" s="99"/>
      <c r="B88" s="100"/>
      <c r="C88" s="101"/>
      <c r="D88" s="100"/>
      <c r="E88" s="100"/>
      <c r="F88" s="100"/>
      <c r="G88" s="102"/>
      <c r="H88" s="103"/>
      <c r="I88" s="103"/>
      <c r="J88" s="103"/>
      <c r="K88" s="104"/>
      <c r="L88" s="102"/>
      <c r="M88" s="102"/>
      <c r="N88" s="105"/>
    </row>
    <row r="89" spans="1:15" s="106" customFormat="1" x14ac:dyDescent="0.25">
      <c r="A89" s="99"/>
      <c r="B89" s="100"/>
      <c r="C89" s="101"/>
      <c r="D89" s="100"/>
      <c r="E89" s="100"/>
      <c r="F89" s="100"/>
      <c r="G89" s="102"/>
      <c r="H89" s="103"/>
      <c r="I89" s="103"/>
      <c r="J89" s="103"/>
      <c r="K89" s="104"/>
      <c r="L89" s="102"/>
      <c r="M89" s="102"/>
      <c r="N89" s="105"/>
    </row>
    <row r="90" spans="1:15" s="106" customFormat="1" x14ac:dyDescent="0.25">
      <c r="A90" s="99"/>
      <c r="B90" s="100"/>
      <c r="C90" s="101"/>
      <c r="D90" s="100"/>
      <c r="E90" s="100"/>
      <c r="F90" s="100"/>
      <c r="G90" s="102"/>
      <c r="H90" s="103"/>
      <c r="I90" s="103"/>
      <c r="J90" s="103"/>
      <c r="K90" s="104"/>
      <c r="L90" s="102"/>
      <c r="M90" s="102"/>
      <c r="N90" s="105"/>
    </row>
    <row r="91" spans="1:15" s="106" customFormat="1" x14ac:dyDescent="0.25">
      <c r="A91" s="99"/>
      <c r="B91" s="100"/>
      <c r="C91" s="101"/>
      <c r="D91" s="100"/>
      <c r="E91" s="100"/>
      <c r="F91" s="100"/>
      <c r="G91" s="102"/>
      <c r="H91" s="103"/>
      <c r="I91" s="103"/>
      <c r="J91" s="103"/>
      <c r="K91" s="104"/>
      <c r="L91" s="102"/>
      <c r="M91" s="102"/>
      <c r="N91" s="105"/>
    </row>
    <row r="92" spans="1:15" s="106" customFormat="1" x14ac:dyDescent="0.25">
      <c r="A92" s="99"/>
      <c r="B92" s="100"/>
      <c r="C92" s="101"/>
      <c r="D92" s="100"/>
      <c r="E92" s="100"/>
      <c r="F92" s="100"/>
      <c r="G92" s="102"/>
      <c r="H92" s="103"/>
      <c r="I92" s="103"/>
      <c r="J92" s="103"/>
      <c r="K92" s="104"/>
      <c r="L92" s="102"/>
      <c r="M92" s="102"/>
      <c r="N92" s="105"/>
    </row>
    <row r="93" spans="1:15" s="106" customFormat="1" x14ac:dyDescent="0.25">
      <c r="A93" s="99"/>
      <c r="B93" s="100"/>
      <c r="C93" s="101"/>
      <c r="D93" s="100"/>
      <c r="E93" s="100"/>
      <c r="F93" s="100"/>
      <c r="G93" s="102"/>
      <c r="H93" s="103"/>
      <c r="I93" s="103"/>
      <c r="J93" s="103"/>
      <c r="K93" s="104"/>
      <c r="L93" s="102"/>
      <c r="M93" s="102"/>
      <c r="N93" s="105"/>
    </row>
    <row r="94" spans="1:15" s="106" customFormat="1" x14ac:dyDescent="0.25">
      <c r="A94" s="99"/>
      <c r="B94" s="100"/>
      <c r="C94" s="101"/>
      <c r="D94" s="100"/>
      <c r="E94" s="100"/>
      <c r="F94" s="100"/>
      <c r="G94" s="102"/>
      <c r="H94" s="103"/>
      <c r="I94" s="103"/>
      <c r="J94" s="103"/>
      <c r="K94" s="104"/>
      <c r="L94" s="102"/>
      <c r="M94" s="102"/>
      <c r="N94" s="105"/>
    </row>
    <row r="95" spans="1:15" s="106" customFormat="1" x14ac:dyDescent="0.25">
      <c r="A95" s="99"/>
      <c r="B95" s="100"/>
      <c r="C95" s="101"/>
      <c r="D95" s="100"/>
      <c r="E95" s="100"/>
      <c r="F95" s="100"/>
      <c r="G95" s="102"/>
      <c r="H95" s="103"/>
      <c r="I95" s="103"/>
      <c r="J95" s="103"/>
      <c r="K95" s="104"/>
      <c r="L95" s="102"/>
      <c r="M95" s="102"/>
      <c r="N95" s="105"/>
    </row>
    <row r="96" spans="1:15" s="106" customFormat="1" x14ac:dyDescent="0.25">
      <c r="A96" s="99"/>
      <c r="B96" s="100"/>
      <c r="C96" s="101"/>
      <c r="D96" s="100"/>
      <c r="E96" s="100"/>
      <c r="F96" s="100"/>
      <c r="G96" s="102"/>
      <c r="H96" s="103"/>
      <c r="I96" s="103"/>
      <c r="J96" s="103"/>
      <c r="K96" s="104"/>
      <c r="L96" s="102"/>
      <c r="M96" s="102"/>
      <c r="N96" s="105"/>
    </row>
    <row r="97" spans="1:14" s="106" customFormat="1" x14ac:dyDescent="0.25">
      <c r="A97" s="99"/>
      <c r="B97" s="100"/>
      <c r="C97" s="101"/>
      <c r="D97" s="100"/>
      <c r="E97" s="100"/>
      <c r="F97" s="100"/>
      <c r="G97" s="102"/>
      <c r="H97" s="103"/>
      <c r="I97" s="103"/>
      <c r="J97" s="103"/>
      <c r="K97" s="104"/>
      <c r="L97" s="102"/>
      <c r="M97" s="102"/>
      <c r="N97" s="105"/>
    </row>
    <row r="98" spans="1:14" s="106" customFormat="1" x14ac:dyDescent="0.25">
      <c r="A98" s="99"/>
      <c r="B98" s="100"/>
      <c r="C98" s="101"/>
      <c r="D98" s="100"/>
      <c r="E98" s="100"/>
      <c r="F98" s="100"/>
      <c r="G98" s="102"/>
      <c r="H98" s="103"/>
      <c r="I98" s="103"/>
      <c r="J98" s="103"/>
      <c r="K98" s="104"/>
      <c r="L98" s="102"/>
      <c r="M98" s="102"/>
      <c r="N98" s="105"/>
    </row>
    <row r="99" spans="1:14" s="106" customFormat="1" x14ac:dyDescent="0.25">
      <c r="A99" s="99"/>
      <c r="B99" s="100"/>
      <c r="C99" s="101"/>
      <c r="D99" s="100"/>
      <c r="E99" s="100"/>
      <c r="F99" s="100"/>
      <c r="G99" s="102"/>
      <c r="H99" s="103"/>
      <c r="I99" s="103"/>
      <c r="J99" s="103"/>
      <c r="K99" s="104"/>
      <c r="L99" s="102"/>
      <c r="M99" s="102"/>
      <c r="N99" s="105"/>
    </row>
    <row r="100" spans="1:14" s="106" customFormat="1" x14ac:dyDescent="0.25">
      <c r="A100" s="99"/>
      <c r="B100" s="100"/>
      <c r="C100" s="101"/>
      <c r="D100" s="100"/>
      <c r="E100" s="100"/>
      <c r="F100" s="100"/>
      <c r="G100" s="102"/>
      <c r="H100" s="103"/>
      <c r="I100" s="103"/>
      <c r="J100" s="103"/>
      <c r="K100" s="104"/>
      <c r="L100" s="102"/>
      <c r="M100" s="102"/>
      <c r="N100" s="105"/>
    </row>
    <row r="101" spans="1:14" s="106" customFormat="1" x14ac:dyDescent="0.25">
      <c r="A101" s="99"/>
      <c r="B101" s="100"/>
      <c r="C101" s="101"/>
      <c r="D101" s="100"/>
      <c r="E101" s="100"/>
      <c r="F101" s="100"/>
      <c r="G101" s="102"/>
      <c r="H101" s="103"/>
      <c r="I101" s="103"/>
      <c r="J101" s="103"/>
      <c r="K101" s="104"/>
      <c r="L101" s="102"/>
      <c r="M101" s="102"/>
      <c r="N101" s="105"/>
    </row>
    <row r="102" spans="1:14" s="106" customFormat="1" x14ac:dyDescent="0.25">
      <c r="A102" s="99"/>
      <c r="B102" s="100"/>
      <c r="C102" s="101"/>
      <c r="D102" s="100"/>
      <c r="E102" s="100"/>
      <c r="F102" s="100"/>
      <c r="G102" s="102"/>
      <c r="H102" s="103"/>
      <c r="I102" s="103"/>
      <c r="J102" s="103"/>
      <c r="K102" s="104"/>
      <c r="L102" s="102"/>
      <c r="M102" s="102"/>
      <c r="N102" s="105"/>
    </row>
    <row r="103" spans="1:14" s="106" customFormat="1" x14ac:dyDescent="0.25">
      <c r="A103" s="99"/>
      <c r="B103" s="100"/>
      <c r="C103" s="101"/>
      <c r="D103" s="100"/>
      <c r="E103" s="100"/>
      <c r="F103" s="100"/>
      <c r="G103" s="102"/>
      <c r="H103" s="103"/>
      <c r="I103" s="103"/>
      <c r="J103" s="103"/>
      <c r="K103" s="104"/>
      <c r="L103" s="102"/>
      <c r="M103" s="102"/>
      <c r="N103" s="105"/>
    </row>
    <row r="104" spans="1:14" s="106" customFormat="1" x14ac:dyDescent="0.25">
      <c r="A104" s="99"/>
      <c r="B104" s="100"/>
      <c r="C104" s="101"/>
      <c r="D104" s="100"/>
      <c r="E104" s="100"/>
      <c r="F104" s="100"/>
      <c r="G104" s="102"/>
      <c r="H104" s="103"/>
      <c r="I104" s="103"/>
      <c r="J104" s="103"/>
      <c r="K104" s="104"/>
      <c r="L104" s="102"/>
      <c r="M104" s="102"/>
      <c r="N104" s="105"/>
    </row>
    <row r="105" spans="1:14" s="106" customFormat="1" x14ac:dyDescent="0.25">
      <c r="A105" s="99"/>
      <c r="B105" s="100"/>
      <c r="C105" s="101"/>
      <c r="D105" s="100"/>
      <c r="E105" s="100"/>
      <c r="F105" s="100"/>
      <c r="G105" s="102"/>
      <c r="H105" s="103"/>
      <c r="I105" s="103"/>
      <c r="J105" s="103"/>
      <c r="K105" s="104"/>
      <c r="L105" s="102"/>
      <c r="M105" s="102"/>
      <c r="N105" s="105"/>
    </row>
    <row r="106" spans="1:14" s="106" customFormat="1" x14ac:dyDescent="0.25">
      <c r="A106" s="99"/>
      <c r="B106" s="100"/>
      <c r="C106" s="101"/>
      <c r="D106" s="100"/>
      <c r="E106" s="100"/>
      <c r="F106" s="100"/>
      <c r="G106" s="102"/>
      <c r="H106" s="103"/>
      <c r="I106" s="103"/>
      <c r="J106" s="103"/>
      <c r="K106" s="104"/>
      <c r="L106" s="102"/>
      <c r="M106" s="102"/>
      <c r="N106" s="105"/>
    </row>
    <row r="107" spans="1:14" s="106" customFormat="1" x14ac:dyDescent="0.25">
      <c r="A107" s="99"/>
      <c r="B107" s="100"/>
      <c r="C107" s="101"/>
      <c r="D107" s="100"/>
      <c r="E107" s="100"/>
      <c r="F107" s="100"/>
      <c r="G107" s="102"/>
      <c r="H107" s="103"/>
      <c r="I107" s="103"/>
      <c r="J107" s="103"/>
      <c r="K107" s="104"/>
      <c r="L107" s="102"/>
      <c r="M107" s="102"/>
      <c r="N107" s="105"/>
    </row>
    <row r="108" spans="1:14" s="106" customFormat="1" x14ac:dyDescent="0.25">
      <c r="A108" s="99"/>
      <c r="B108" s="100"/>
      <c r="C108" s="101"/>
      <c r="D108" s="100"/>
      <c r="E108" s="100"/>
      <c r="F108" s="100"/>
      <c r="G108" s="102"/>
      <c r="H108" s="103"/>
      <c r="I108" s="103"/>
      <c r="J108" s="103"/>
      <c r="K108" s="104"/>
      <c r="L108" s="102"/>
      <c r="M108" s="102"/>
      <c r="N108" s="105"/>
    </row>
    <row r="109" spans="1:14" s="106" customFormat="1" x14ac:dyDescent="0.25">
      <c r="A109" s="99"/>
      <c r="B109" s="100"/>
      <c r="C109" s="101"/>
      <c r="D109" s="100"/>
      <c r="E109" s="100"/>
      <c r="F109" s="100"/>
      <c r="G109" s="102"/>
      <c r="H109" s="103"/>
      <c r="I109" s="103"/>
      <c r="J109" s="103"/>
      <c r="K109" s="104"/>
      <c r="L109" s="102"/>
      <c r="M109" s="102"/>
      <c r="N109" s="105"/>
    </row>
    <row r="110" spans="1:14" s="106" customFormat="1" x14ac:dyDescent="0.25">
      <c r="A110" s="99"/>
      <c r="B110" s="100"/>
      <c r="C110" s="101"/>
      <c r="D110" s="100"/>
      <c r="E110" s="100"/>
      <c r="F110" s="100"/>
      <c r="G110" s="102"/>
      <c r="H110" s="103"/>
      <c r="I110" s="103"/>
      <c r="J110" s="103"/>
      <c r="K110" s="104"/>
      <c r="L110" s="102"/>
      <c r="M110" s="102"/>
      <c r="N110" s="105"/>
    </row>
    <row r="111" spans="1:14" s="106" customFormat="1" x14ac:dyDescent="0.25">
      <c r="A111" s="99"/>
      <c r="B111" s="100"/>
      <c r="C111" s="101"/>
      <c r="D111" s="100"/>
      <c r="E111" s="100"/>
      <c r="F111" s="100"/>
      <c r="G111" s="102"/>
      <c r="H111" s="103"/>
      <c r="I111" s="103"/>
      <c r="J111" s="103"/>
      <c r="K111" s="104"/>
      <c r="L111" s="102"/>
      <c r="M111" s="102"/>
      <c r="N111" s="105"/>
    </row>
    <row r="112" spans="1:14" s="106" customFormat="1" x14ac:dyDescent="0.25">
      <c r="A112" s="99"/>
      <c r="B112" s="100"/>
      <c r="C112" s="101"/>
      <c r="D112" s="100"/>
      <c r="E112" s="100"/>
      <c r="F112" s="100"/>
      <c r="G112" s="102"/>
      <c r="H112" s="103"/>
      <c r="I112" s="103"/>
      <c r="J112" s="103"/>
      <c r="K112" s="104"/>
      <c r="L112" s="102"/>
      <c r="M112" s="102"/>
      <c r="N112" s="105"/>
    </row>
    <row r="113" spans="1:14" s="106" customFormat="1" x14ac:dyDescent="0.25">
      <c r="A113" s="99"/>
      <c r="B113" s="100"/>
      <c r="C113" s="101"/>
      <c r="D113" s="100"/>
      <c r="E113" s="100"/>
      <c r="F113" s="100"/>
      <c r="G113" s="102"/>
      <c r="H113" s="103"/>
      <c r="I113" s="103"/>
      <c r="J113" s="103"/>
      <c r="K113" s="104"/>
      <c r="L113" s="102"/>
      <c r="M113" s="102"/>
      <c r="N113" s="105"/>
    </row>
    <row r="114" spans="1:14" s="106" customFormat="1" x14ac:dyDescent="0.25">
      <c r="A114" s="99"/>
      <c r="B114" s="100"/>
      <c r="C114" s="101"/>
      <c r="D114" s="100"/>
      <c r="E114" s="100"/>
      <c r="F114" s="100"/>
      <c r="G114" s="102"/>
      <c r="H114" s="103"/>
      <c r="I114" s="103"/>
      <c r="J114" s="103"/>
      <c r="K114" s="104"/>
      <c r="L114" s="102"/>
      <c r="M114" s="102"/>
      <c r="N114" s="105"/>
    </row>
    <row r="115" spans="1:14" s="106" customFormat="1" x14ac:dyDescent="0.25">
      <c r="A115" s="99"/>
      <c r="B115" s="100"/>
      <c r="C115" s="101"/>
      <c r="D115" s="100"/>
      <c r="E115" s="100"/>
      <c r="F115" s="100"/>
      <c r="G115" s="102"/>
      <c r="H115" s="103"/>
      <c r="I115" s="103"/>
      <c r="J115" s="103"/>
      <c r="K115" s="104"/>
      <c r="L115" s="102"/>
      <c r="M115" s="102"/>
      <c r="N115" s="105"/>
    </row>
    <row r="116" spans="1:14" s="106" customFormat="1" x14ac:dyDescent="0.25">
      <c r="A116" s="99"/>
      <c r="B116" s="100"/>
      <c r="C116" s="101"/>
      <c r="D116" s="100"/>
      <c r="E116" s="100"/>
      <c r="F116" s="100"/>
      <c r="G116" s="102"/>
      <c r="H116" s="103"/>
      <c r="I116" s="103"/>
      <c r="J116" s="103"/>
      <c r="K116" s="104"/>
      <c r="L116" s="102"/>
      <c r="M116" s="102"/>
      <c r="N116" s="105"/>
    </row>
    <row r="117" spans="1:14" s="114" customFormat="1" x14ac:dyDescent="0.25">
      <c r="A117" s="107"/>
      <c r="B117" s="108"/>
      <c r="C117" s="109"/>
      <c r="D117" s="108"/>
      <c r="E117" s="108"/>
      <c r="F117" s="108"/>
      <c r="G117" s="110"/>
      <c r="H117" s="111"/>
      <c r="I117" s="111"/>
      <c r="J117" s="111"/>
      <c r="K117" s="112"/>
      <c r="L117" s="110"/>
      <c r="M117" s="110"/>
      <c r="N117" s="113"/>
    </row>
  </sheetData>
  <mergeCells count="19">
    <mergeCell ref="N7:N8"/>
    <mergeCell ref="H43:I43"/>
    <mergeCell ref="M7:M8"/>
    <mergeCell ref="A7:A8"/>
    <mergeCell ref="B7:B8"/>
    <mergeCell ref="G7:G8"/>
    <mergeCell ref="H7:I7"/>
    <mergeCell ref="J7:J8"/>
    <mergeCell ref="K7:K8"/>
    <mergeCell ref="L7:L8"/>
    <mergeCell ref="H81:I81"/>
    <mergeCell ref="H20:I20"/>
    <mergeCell ref="H31:I31"/>
    <mergeCell ref="C7:C8"/>
    <mergeCell ref="D7:D8"/>
    <mergeCell ref="F7:F8"/>
    <mergeCell ref="E7:E8"/>
    <mergeCell ref="H56:I56"/>
    <mergeCell ref="H69:I69"/>
  </mergeCells>
  <phoneticPr fontId="13" type="noConversion"/>
  <printOptions horizontalCentered="1" headings="1" gridLines="1"/>
  <pageMargins left="0.25" right="0.25" top="0.75" bottom="0.75" header="0.3" footer="0.3"/>
  <pageSetup paperSize="9" scale="74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5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Nemzetközi BA</vt:lpstr>
      <vt:lpstr>'Nemzetközi BA'!Nyomtatási_cím</vt:lpstr>
      <vt:lpstr>'Nemzetközi BA'!Nyomtatási_terület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2017-04-12T10:46:32Z</cp:lastPrinted>
  <dcterms:created xsi:type="dcterms:W3CDTF">2016-09-01T14:49:18Z</dcterms:created>
  <dcterms:modified xsi:type="dcterms:W3CDTF">2017-07-27T10:50:21Z</dcterms:modified>
</cp:coreProperties>
</file>