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92"/>
  </bookViews>
  <sheets>
    <sheet name="10 féléves" sheetId="1" r:id="rId1"/>
  </sheets>
  <definedNames>
    <definedName name="_xlnm._FilterDatabase" localSheetId="0" hidden="1">'10 féléves'!$A$1:$O$89</definedName>
    <definedName name="_xlnm.Print_Titles" localSheetId="0">'10 féléves'!$7:$8</definedName>
    <definedName name="_xlnm.Print_Area" localSheetId="0">'10 féléves'!$A$1:$O$78</definedName>
  </definedNames>
  <calcPr calcId="125725"/>
</workbook>
</file>

<file path=xl/calcChain.xml><?xml version="1.0" encoding="utf-8"?>
<calcChain xmlns="http://schemas.openxmlformats.org/spreadsheetml/2006/main">
  <c r="L67" i="1"/>
  <c r="L64"/>
  <c r="L50"/>
  <c r="L42"/>
  <c r="L36"/>
  <c r="L27"/>
  <c r="L19"/>
  <c r="L12"/>
  <c r="J19" l="1"/>
  <c r="K70"/>
  <c r="J70"/>
  <c r="K67"/>
  <c r="J67"/>
  <c r="K50"/>
  <c r="J50"/>
  <c r="K42"/>
  <c r="J42"/>
  <c r="K27"/>
  <c r="J27"/>
  <c r="K64"/>
  <c r="J64"/>
  <c r="K36"/>
  <c r="J36"/>
  <c r="L70"/>
  <c r="I70"/>
  <c r="H70"/>
  <c r="I67"/>
  <c r="H67"/>
  <c r="I64"/>
  <c r="H64"/>
  <c r="I50"/>
  <c r="H50"/>
  <c r="I42"/>
  <c r="H42"/>
  <c r="I36"/>
  <c r="H36"/>
  <c r="I27"/>
  <c r="H27"/>
  <c r="I19"/>
  <c r="H19"/>
  <c r="I12"/>
  <c r="H12"/>
  <c r="J51" l="1"/>
  <c r="J68"/>
  <c r="J71"/>
  <c r="J37"/>
  <c r="J43"/>
  <c r="J65"/>
  <c r="J28"/>
  <c r="J12"/>
  <c r="K19"/>
  <c r="K12"/>
  <c r="H71"/>
  <c r="H68"/>
  <c r="H65"/>
  <c r="H51"/>
  <c r="H43"/>
  <c r="H37"/>
  <c r="H28"/>
  <c r="H20"/>
  <c r="H13"/>
  <c r="J20" l="1"/>
  <c r="J13"/>
  <c r="L57"/>
  <c r="I57"/>
  <c r="J57"/>
  <c r="J58"/>
  <c r="O4"/>
  <c r="K57"/>
  <c r="H57"/>
  <c r="H58"/>
  <c r="N4"/>
</calcChain>
</file>

<file path=xl/sharedStrings.xml><?xml version="1.0" encoding="utf-8"?>
<sst xmlns="http://schemas.openxmlformats.org/spreadsheetml/2006/main" count="423" uniqueCount="218">
  <si>
    <t>Képzési idő:</t>
  </si>
  <si>
    <t>10 félév</t>
  </si>
  <si>
    <t>Teljesítendő kreditek: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</si>
  <si>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</si>
  <si>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</si>
  <si>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</si>
  <si>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</si>
  <si>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</si>
  <si>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</si>
  <si>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</si>
  <si>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</si>
  <si>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</si>
  <si>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</si>
  <si>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</si>
  <si>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</si>
  <si>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</si>
  <si>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</si>
  <si>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</si>
  <si>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</si>
  <si>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</si>
  <si>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</si>
  <si>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</si>
  <si>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</si>
  <si>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</si>
  <si>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</si>
  <si>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Féléves óraszám:</t>
  </si>
  <si>
    <t>G</t>
  </si>
  <si>
    <t>KOI</t>
  </si>
  <si>
    <t>TO1005</t>
  </si>
  <si>
    <t>Fizikai alapismeretek</t>
  </si>
  <si>
    <t>Dr. Varga Klára</t>
  </si>
  <si>
    <t>TO1010</t>
  </si>
  <si>
    <t xml:space="preserve">Kémiai alapismeretek II. </t>
  </si>
  <si>
    <t>Dr. Simon Csaba</t>
  </si>
  <si>
    <t>Dr. Szabó Sándor</t>
  </si>
  <si>
    <t>TO1011</t>
  </si>
  <si>
    <t>Dr. Kiss Ferenc</t>
  </si>
  <si>
    <t>Dr. János István</t>
  </si>
  <si>
    <t>TO1008</t>
  </si>
  <si>
    <t>Informatika</t>
  </si>
  <si>
    <t>Dr. Ionescu Klára</t>
  </si>
  <si>
    <t>TO1006</t>
  </si>
  <si>
    <t xml:space="preserve">Földtudományi alapismeretek I. </t>
  </si>
  <si>
    <t>TO1009</t>
  </si>
  <si>
    <t>Dr. Szép Tibor</t>
  </si>
  <si>
    <t>Dr. Mónus Ferenc</t>
  </si>
  <si>
    <t>Dr. Halász Judit</t>
  </si>
  <si>
    <t>Szakmódszertan, Komplex tantárgypedagógia</t>
  </si>
  <si>
    <t>S</t>
  </si>
  <si>
    <t>Basic Physics</t>
  </si>
  <si>
    <t xml:space="preserve">Introduction to Earth Science 1 </t>
  </si>
  <si>
    <t xml:space="preserve">Introduction to Chemistry 1 </t>
  </si>
  <si>
    <t>Foundations of chemistry II.</t>
  </si>
  <si>
    <t>Introduction to Environmental Science</t>
  </si>
  <si>
    <t>MII</t>
  </si>
  <si>
    <t>Field Botany</t>
  </si>
  <si>
    <t>MAI</t>
  </si>
  <si>
    <t>FTI</t>
  </si>
  <si>
    <t>AIB1007</t>
  </si>
  <si>
    <t>AIB1004</t>
  </si>
  <si>
    <t>TO1007</t>
  </si>
  <si>
    <t>Földtudományi alapismeretek II.</t>
  </si>
  <si>
    <t>Basics of Earth Sciences II.</t>
  </si>
  <si>
    <t>KVO2001</t>
  </si>
  <si>
    <t>Európa természet- és társadalomföldrajza</t>
  </si>
  <si>
    <t>Geography of EU</t>
  </si>
  <si>
    <t>Dr. Kókai Sándor</t>
  </si>
  <si>
    <t>KVO2004</t>
  </si>
  <si>
    <t xml:space="preserve">Alkalmazott ökológia </t>
  </si>
  <si>
    <t>Applied ecology</t>
  </si>
  <si>
    <t>Dr. Fekete István</t>
  </si>
  <si>
    <t>KVO1001</t>
  </si>
  <si>
    <t xml:space="preserve">Biometria I. </t>
  </si>
  <si>
    <t>Biometrics I.</t>
  </si>
  <si>
    <t>TO1004</t>
  </si>
  <si>
    <t xml:space="preserve">Biológiai alapismeretek II. </t>
  </si>
  <si>
    <t>Foundations of biology II. (practice)</t>
  </si>
  <si>
    <t xml:space="preserve">Környezettani alapismeretek </t>
  </si>
  <si>
    <t>KVO1006</t>
  </si>
  <si>
    <t>Környezeti földtudomány I.</t>
  </si>
  <si>
    <t>Environmental Earth Science I.</t>
  </si>
  <si>
    <t>KVO1013</t>
  </si>
  <si>
    <t xml:space="preserve">Fenntarthatóság I. </t>
  </si>
  <si>
    <t>Sustainability I. (Global Issues)</t>
  </si>
  <si>
    <t>KVO2006</t>
  </si>
  <si>
    <t xml:space="preserve">Környezettechnológia I. </t>
  </si>
  <si>
    <t>KVO1002</t>
  </si>
  <si>
    <t xml:space="preserve">Biometria II. </t>
  </si>
  <si>
    <t>Biometrics II.</t>
  </si>
  <si>
    <t>Introduction to Information Technology</t>
  </si>
  <si>
    <t>KVO1007</t>
  </si>
  <si>
    <t xml:space="preserve">Környezeti földtudomány II. </t>
  </si>
  <si>
    <t>Environmental Earth Science II.</t>
  </si>
  <si>
    <t>KVO1009</t>
  </si>
  <si>
    <t xml:space="preserve">Az ökológia alapjai I. </t>
  </si>
  <si>
    <t xml:space="preserve">Ecology I. </t>
  </si>
  <si>
    <t>KVO1023</t>
  </si>
  <si>
    <t xml:space="preserve">Állatkerti védelem alapjai </t>
  </si>
  <si>
    <t xml:space="preserve">Ex Situ Protection </t>
  </si>
  <si>
    <t>KVO1017</t>
  </si>
  <si>
    <t>KVO1025</t>
  </si>
  <si>
    <t>Terepgyakorlat</t>
  </si>
  <si>
    <t>Fieldtrip</t>
  </si>
  <si>
    <t>TO1003</t>
  </si>
  <si>
    <t xml:space="preserve">Biológia alapismeretek I. </t>
  </si>
  <si>
    <t xml:space="preserve">Introduction to Biology 1 </t>
  </si>
  <si>
    <t xml:space="preserve">BIB1101 </t>
  </si>
  <si>
    <t xml:space="preserve">FDB1401 </t>
  </si>
  <si>
    <t xml:space="preserve">Kémiai alapismeretek I. </t>
  </si>
  <si>
    <t>KVO1010</t>
  </si>
  <si>
    <t>Az ökológia alapjai II.</t>
  </si>
  <si>
    <t xml:space="preserve">Ecology II. (fieldwork) </t>
  </si>
  <si>
    <t>KVO1015</t>
  </si>
  <si>
    <t>Természetvédelem I.</t>
  </si>
  <si>
    <t xml:space="preserve">Nature Conservation 1. </t>
  </si>
  <si>
    <t>KVO1016</t>
  </si>
  <si>
    <t xml:space="preserve">Természetvédelem II. </t>
  </si>
  <si>
    <t>Nature Conservation II. (Fieldwork)</t>
  </si>
  <si>
    <t>KVO1021</t>
  </si>
  <si>
    <t>Állatismeret I.</t>
  </si>
  <si>
    <t>Zoology I.</t>
  </si>
  <si>
    <t>KVO1019</t>
  </si>
  <si>
    <t xml:space="preserve">Környezetfizika </t>
  </si>
  <si>
    <t>Environmental Physics</t>
  </si>
  <si>
    <t>KVO1022</t>
  </si>
  <si>
    <t>Viselkedésökológia (előadás)</t>
  </si>
  <si>
    <t>Behavioral Ecology</t>
  </si>
  <si>
    <t>KVO1024</t>
  </si>
  <si>
    <t xml:space="preserve">Terepbotanika II. </t>
  </si>
  <si>
    <t>KVO8001</t>
  </si>
  <si>
    <t>Szakmódszertan, Környezeti- és fenntarthatóságra nevelés I.</t>
  </si>
  <si>
    <t>Envrionmental education and educaction for sustainability</t>
  </si>
  <si>
    <t>KVO2003</t>
  </si>
  <si>
    <t>Épített környezet védelme</t>
  </si>
  <si>
    <t>Protection of the Built Environment</t>
  </si>
  <si>
    <t>KVO1003</t>
  </si>
  <si>
    <t xml:space="preserve">Környezeti kémia I. </t>
  </si>
  <si>
    <t>Environmental Chemistry I.</t>
  </si>
  <si>
    <t>KVO1011</t>
  </si>
  <si>
    <t xml:space="preserve">Egészségtan I. </t>
  </si>
  <si>
    <t>Environmental Hygiene I.</t>
  </si>
  <si>
    <t>KVO1020</t>
  </si>
  <si>
    <t>Környezeti fizika labor</t>
  </si>
  <si>
    <t>Environmental Physics Lab</t>
  </si>
  <si>
    <t>KVO1026</t>
  </si>
  <si>
    <t xml:space="preserve">Terepgyakorlat I. </t>
  </si>
  <si>
    <t>Fieldtrip I.</t>
  </si>
  <si>
    <t>KVO8002</t>
  </si>
  <si>
    <t xml:space="preserve">Szakmódszertan, Környezeti- és fenntarthatóságra nevelés II. </t>
  </si>
  <si>
    <t>KVO2002</t>
  </si>
  <si>
    <t xml:space="preserve">Biodiverzitás monitorozás </t>
  </si>
  <si>
    <t>Biodiversity Monitoring</t>
  </si>
  <si>
    <t>KVO2005</t>
  </si>
  <si>
    <t>KVO1004</t>
  </si>
  <si>
    <t xml:space="preserve">Környezeti kémia II. </t>
  </si>
  <si>
    <t>Environmental Chemistry II.</t>
  </si>
  <si>
    <t>KVO1008</t>
  </si>
  <si>
    <t>Ásványtan</t>
  </si>
  <si>
    <t>Minerology</t>
  </si>
  <si>
    <t>KVO1012</t>
  </si>
  <si>
    <t>Egészségtan 2.</t>
  </si>
  <si>
    <t>Environmental Hygiene 2.</t>
  </si>
  <si>
    <t xml:space="preserve">Természetvédelem III. </t>
  </si>
  <si>
    <t>KVO8003</t>
  </si>
  <si>
    <t>Szakmódszertan, Erdei Iskolai nevelés</t>
  </si>
  <si>
    <t>Forest school education</t>
  </si>
  <si>
    <t>KVO1005</t>
  </si>
  <si>
    <t>Környezeti kémia III.</t>
  </si>
  <si>
    <t xml:space="preserve">KVO1004 </t>
  </si>
  <si>
    <t>KVO1014</t>
  </si>
  <si>
    <t xml:space="preserve">A fenntarthatóság II. </t>
  </si>
  <si>
    <t xml:space="preserve">Sustainabilityt II. (Sustainable Developement) </t>
  </si>
  <si>
    <t>KVO1018</t>
  </si>
  <si>
    <t>Tudomány- és környezettörténet</t>
  </si>
  <si>
    <t>History of Science and Environmentel</t>
  </si>
  <si>
    <t>KVO8004</t>
  </si>
  <si>
    <t xml:space="preserve">Complex pedagogy </t>
  </si>
  <si>
    <t>KVO4000</t>
  </si>
  <si>
    <t>Szakmai zárószigorlat</t>
  </si>
  <si>
    <t>KVO2009</t>
  </si>
  <si>
    <t>Szakdolgozat I.</t>
  </si>
  <si>
    <t xml:space="preserve">Diplomawork </t>
  </si>
  <si>
    <t>KVO2010</t>
  </si>
  <si>
    <t>Szakdolgozat II.</t>
  </si>
  <si>
    <t xml:space="preserve">KVO2009 </t>
  </si>
  <si>
    <t>Szakfelelős: Dr. Kiss Ferenc</t>
  </si>
  <si>
    <t>Osztatlan tanárképzési szak: természetismeret–környezettan tanár (természettudományi gyakorlatok)</t>
  </si>
  <si>
    <t>Kredithiány pótlásra ajánlott tantárgyak</t>
  </si>
  <si>
    <t>Dr. Hörcsik Tibor Zsolt</t>
  </si>
  <si>
    <t>Általános és középiskolai tanári nevelés-oktatásra jogosító</t>
  </si>
  <si>
    <t>Envrionmental education and educaction for sustainability II.</t>
  </si>
  <si>
    <t>Nature Conservation III. (Conservation Biology)</t>
  </si>
  <si>
    <t>Environmental chemistry III.</t>
  </si>
  <si>
    <t>Environmental Technology</t>
  </si>
  <si>
    <t>BKT1208</t>
  </si>
  <si>
    <t>BKT1207</t>
  </si>
  <si>
    <t>BKT1202</t>
  </si>
  <si>
    <t>BKT1205</t>
  </si>
  <si>
    <t>BKT1110</t>
  </si>
  <si>
    <t>BKT1106</t>
  </si>
  <si>
    <t>BKT1108</t>
  </si>
  <si>
    <t>BKT2104</t>
  </si>
  <si>
    <t>BKT2201</t>
  </si>
  <si>
    <t>BKT1203</t>
  </si>
  <si>
    <t>BKT1204</t>
  </si>
  <si>
    <t>BAI0054</t>
  </si>
  <si>
    <t>BKT1104</t>
  </si>
  <si>
    <t>BKT2103</t>
  </si>
  <si>
    <t>BKT2102</t>
  </si>
  <si>
    <t>BKT1201</t>
  </si>
  <si>
    <t>BKT1206</t>
  </si>
  <si>
    <t>BKT2205</t>
  </si>
  <si>
    <t>BKT1105</t>
  </si>
  <si>
    <t>BKT1107</t>
  </si>
  <si>
    <t>BKT1112</t>
  </si>
  <si>
    <t>BKT1211</t>
  </si>
  <si>
    <t>BKT1214</t>
  </si>
  <si>
    <t>BKT1215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</si>
</sst>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trike/>
      <sz val="9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0" fillId="0" borderId="0" xfId="0" applyFont="1"/>
    <xf numFmtId="0" fontId="2" fillId="0" borderId="12" xfId="0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1" fontId="1" fillId="0" borderId="13" xfId="0" applyNumberFormat="1" applyFont="1" applyFill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1" fontId="7" fillId="0" borderId="13" xfId="0" applyNumberFormat="1" applyFont="1" applyFill="1" applyBorder="1" applyAlignment="1">
      <alignment vertical="center"/>
    </xf>
    <xf numFmtId="1" fontId="14" fillId="0" borderId="13" xfId="0" applyNumberFormat="1" applyFont="1" applyFill="1" applyBorder="1" applyAlignment="1">
      <alignment vertical="center"/>
    </xf>
    <xf numFmtId="1" fontId="14" fillId="0" borderId="13" xfId="0" applyNumberFormat="1" applyFont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/>
    </xf>
    <xf numFmtId="1" fontId="3" fillId="0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right" vertical="center"/>
    </xf>
    <xf numFmtId="1" fontId="11" fillId="0" borderId="13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1" fontId="4" fillId="0" borderId="15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vertical="center" wrapText="1"/>
    </xf>
    <xf numFmtId="1" fontId="12" fillId="0" borderId="16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vertical="center" wrapText="1"/>
    </xf>
    <xf numFmtId="1" fontId="12" fillId="0" borderId="13" xfId="0" applyNumberFormat="1" applyFont="1" applyFill="1" applyBorder="1" applyAlignment="1">
      <alignment horizontal="center" vertical="center" wrapText="1"/>
    </xf>
    <xf numFmtId="1" fontId="13" fillId="0" borderId="13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vertical="center" wrapText="1"/>
    </xf>
    <xf numFmtId="1" fontId="13" fillId="2" borderId="13" xfId="0" applyNumberFormat="1" applyFont="1" applyFill="1" applyBorder="1" applyAlignment="1">
      <alignment horizontal="center" vertical="center" wrapText="1"/>
    </xf>
    <xf numFmtId="1" fontId="13" fillId="2" borderId="13" xfId="0" applyNumberFormat="1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1" fontId="12" fillId="2" borderId="13" xfId="0" applyNumberFormat="1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vertical="center" wrapText="1"/>
    </xf>
    <xf numFmtId="1" fontId="12" fillId="3" borderId="13" xfId="0" applyNumberFormat="1" applyFont="1" applyFill="1" applyBorder="1" applyAlignment="1">
      <alignment horizontal="center" vertical="center" wrapText="1"/>
    </xf>
    <xf numFmtId="1" fontId="13" fillId="3" borderId="13" xfId="0" applyNumberFormat="1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vertical="center" wrapText="1"/>
    </xf>
    <xf numFmtId="0" fontId="17" fillId="3" borderId="13" xfId="0" applyFont="1" applyFill="1" applyBorder="1" applyAlignment="1">
      <alignment vertical="center" wrapText="1"/>
    </xf>
    <xf numFmtId="0" fontId="12" fillId="3" borderId="13" xfId="0" applyFont="1" applyFill="1" applyBorder="1" applyAlignment="1">
      <alignment vertical="center"/>
    </xf>
    <xf numFmtId="0" fontId="12" fillId="7" borderId="13" xfId="0" applyFont="1" applyFill="1" applyBorder="1" applyAlignment="1">
      <alignment vertical="center" wrapText="1"/>
    </xf>
    <xf numFmtId="1" fontId="13" fillId="7" borderId="13" xfId="0" applyNumberFormat="1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/>
    </xf>
    <xf numFmtId="1" fontId="13" fillId="7" borderId="13" xfId="0" applyNumberFormat="1" applyFont="1" applyFill="1" applyBorder="1" applyAlignment="1">
      <alignment horizontal="center" vertical="center"/>
    </xf>
    <xf numFmtId="0" fontId="15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15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vertical="center"/>
    </xf>
    <xf numFmtId="0" fontId="15" fillId="0" borderId="13" xfId="0" applyFont="1" applyBorder="1" applyAlignment="1">
      <alignment horizontal="left" vertical="center" wrapText="1"/>
    </xf>
    <xf numFmtId="0" fontId="17" fillId="0" borderId="13" xfId="0" applyFont="1" applyBorder="1" applyAlignment="1">
      <alignment vertical="center" wrapText="1"/>
    </xf>
    <xf numFmtId="0" fontId="10" fillId="0" borderId="13" xfId="0" applyFont="1" applyFill="1" applyBorder="1" applyAlignment="1">
      <alignment vertical="center"/>
    </xf>
    <xf numFmtId="0" fontId="10" fillId="8" borderId="13" xfId="0" applyFont="1" applyFill="1" applyBorder="1" applyAlignment="1">
      <alignment vertical="center"/>
    </xf>
    <xf numFmtId="0" fontId="10" fillId="8" borderId="15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0" fontId="15" fillId="8" borderId="12" xfId="0" applyFont="1" applyFill="1" applyBorder="1" applyAlignment="1">
      <alignment vertical="center"/>
    </xf>
    <xf numFmtId="0" fontId="15" fillId="8" borderId="14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18" fillId="6" borderId="18" xfId="0" applyFont="1" applyFill="1" applyBorder="1" applyAlignment="1"/>
    <xf numFmtId="0" fontId="18" fillId="6" borderId="19" xfId="0" applyFont="1" applyFill="1" applyBorder="1" applyAlignment="1"/>
    <xf numFmtId="0" fontId="8" fillId="6" borderId="19" xfId="0" applyFont="1" applyFill="1" applyBorder="1" applyAlignment="1"/>
    <xf numFmtId="1" fontId="3" fillId="0" borderId="19" xfId="0" applyNumberFormat="1" applyFont="1" applyFill="1" applyBorder="1" applyAlignment="1">
      <alignment horizontal="left" vertical="center"/>
    </xf>
    <xf numFmtId="0" fontId="2" fillId="0" borderId="2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right" vertical="center"/>
    </xf>
    <xf numFmtId="1" fontId="14" fillId="0" borderId="22" xfId="0" applyNumberFormat="1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0" fontId="12" fillId="0" borderId="25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12" fillId="2" borderId="22" xfId="0" applyFont="1" applyFill="1" applyBorder="1" applyAlignment="1">
      <alignment vertical="center" wrapText="1"/>
    </xf>
    <xf numFmtId="0" fontId="12" fillId="3" borderId="22" xfId="0" applyFont="1" applyFill="1" applyBorder="1" applyAlignment="1">
      <alignment vertical="center" wrapText="1"/>
    </xf>
    <xf numFmtId="0" fontId="12" fillId="7" borderId="22" xfId="0" applyFont="1" applyFill="1" applyBorder="1" applyAlignment="1">
      <alignment vertical="center" wrapText="1"/>
    </xf>
    <xf numFmtId="1" fontId="2" fillId="0" borderId="17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1" fontId="12" fillId="0" borderId="24" xfId="0" applyNumberFormat="1" applyFont="1" applyFill="1" applyBorder="1" applyAlignment="1">
      <alignment horizontal="center" vertical="center" wrapText="1"/>
    </xf>
    <xf numFmtId="1" fontId="12" fillId="0" borderId="26" xfId="0" applyNumberFormat="1" applyFont="1" applyFill="1" applyBorder="1" applyAlignment="1">
      <alignment horizontal="center" vertical="center" wrapText="1"/>
    </xf>
    <xf numFmtId="1" fontId="12" fillId="2" borderId="26" xfId="0" applyNumberFormat="1" applyFont="1" applyFill="1" applyBorder="1" applyAlignment="1">
      <alignment horizontal="center" vertical="center" wrapText="1"/>
    </xf>
    <xf numFmtId="1" fontId="12" fillId="3" borderId="26" xfId="0" applyNumberFormat="1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/>
    </xf>
    <xf numFmtId="1" fontId="12" fillId="7" borderId="26" xfId="0" applyNumberFormat="1" applyFont="1" applyFill="1" applyBorder="1" applyAlignment="1">
      <alignment horizontal="center" vertical="center" wrapText="1"/>
    </xf>
    <xf numFmtId="0" fontId="18" fillId="6" borderId="1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top"/>
    </xf>
    <xf numFmtId="0" fontId="4" fillId="0" borderId="13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vertical="center" wrapText="1"/>
    </xf>
    <xf numFmtId="1" fontId="4" fillId="3" borderId="26" xfId="0" applyNumberFormat="1" applyFont="1" applyFill="1" applyBorder="1" applyAlignment="1">
      <alignment horizontal="center" vertical="center" wrapText="1"/>
    </xf>
    <xf numFmtId="1" fontId="4" fillId="3" borderId="13" xfId="0" applyNumberFormat="1" applyFont="1" applyFill="1" applyBorder="1" applyAlignment="1">
      <alignment horizontal="center" vertical="center" wrapText="1"/>
    </xf>
    <xf numFmtId="1" fontId="11" fillId="3" borderId="13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/>
    </xf>
    <xf numFmtId="0" fontId="20" fillId="3" borderId="13" xfId="0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center" vertical="center"/>
    </xf>
    <xf numFmtId="1" fontId="12" fillId="0" borderId="27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horizontal="center" vertical="center"/>
    </xf>
    <xf numFmtId="1" fontId="12" fillId="0" borderId="15" xfId="0" applyNumberFormat="1" applyFont="1" applyFill="1" applyBorder="1" applyAlignment="1">
      <alignment horizontal="center" vertical="center" wrapText="1"/>
    </xf>
    <xf numFmtId="1" fontId="13" fillId="0" borderId="15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1" fontId="14" fillId="2" borderId="13" xfId="0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1" fontId="14" fillId="7" borderId="13" xfId="0" applyNumberFormat="1" applyFont="1" applyFill="1" applyBorder="1" applyAlignment="1">
      <alignment horizontal="center" vertical="center" wrapText="1"/>
    </xf>
    <xf numFmtId="1" fontId="14" fillId="7" borderId="13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2</xdr:col>
      <xdr:colOff>1111250</xdr:colOff>
      <xdr:row>4</xdr:row>
      <xdr:rowOff>162277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1750" y="0"/>
          <a:ext cx="2275417" cy="899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9"/>
  <sheetViews>
    <sheetView tabSelected="1" showRuler="0" topLeftCell="A52" zoomScale="90" zoomScaleNormal="90" zoomScaleSheetLayoutView="100" zoomScalePageLayoutView="70" workbookViewId="0">
      <selection activeCell="B62" sqref="B62"/>
    </sheetView>
  </sheetViews>
  <sheetFormatPr defaultColWidth="9.140625" defaultRowHeight="14.25"/>
  <cols>
    <col min="1" max="1" width="7.28515625" style="3" customWidth="1"/>
    <col min="2" max="2" width="10.5703125" style="1" customWidth="1"/>
    <col min="3" max="3" width="26.42578125" style="2" customWidth="1"/>
    <col min="4" max="4" width="28.5703125" style="2" customWidth="1"/>
    <col min="5" max="5" width="12" style="2" customWidth="1"/>
    <col min="6" max="6" width="27.140625" style="1" customWidth="1"/>
    <col min="7" max="7" width="9.85546875" style="5" customWidth="1"/>
    <col min="8" max="8" width="4.85546875" style="3" customWidth="1"/>
    <col min="9" max="10" width="5" style="3" customWidth="1"/>
    <col min="11" max="11" width="4.85546875" style="3" customWidth="1"/>
    <col min="12" max="12" width="6.85546875" style="4" customWidth="1"/>
    <col min="13" max="13" width="5.85546875" style="5" customWidth="1"/>
    <col min="14" max="14" width="10.28515625" style="5" customWidth="1"/>
    <col min="15" max="15" width="15.42578125" style="1" customWidth="1"/>
    <col min="16" max="16384" width="9.140625" style="11"/>
  </cols>
  <sheetData>
    <row r="1" spans="1:16" ht="15.75">
      <c r="A1" s="93"/>
      <c r="B1" s="73"/>
      <c r="C1" s="74"/>
      <c r="D1" s="75" t="s">
        <v>186</v>
      </c>
      <c r="E1" s="76"/>
      <c r="F1" s="76"/>
      <c r="G1" s="101"/>
      <c r="H1" s="76"/>
      <c r="I1" s="76"/>
      <c r="J1" s="76"/>
      <c r="K1" s="76"/>
      <c r="L1" s="76"/>
      <c r="M1" s="77"/>
      <c r="N1" s="78" t="s">
        <v>185</v>
      </c>
      <c r="O1" s="79"/>
    </row>
    <row r="2" spans="1:16">
      <c r="A2" s="94"/>
      <c r="B2" s="80"/>
      <c r="C2" s="8"/>
      <c r="D2" s="12" t="s">
        <v>0</v>
      </c>
      <c r="E2" s="13" t="s">
        <v>1</v>
      </c>
      <c r="F2" s="13"/>
      <c r="G2" s="102"/>
      <c r="H2" s="14"/>
      <c r="I2" s="14"/>
      <c r="J2" s="14"/>
      <c r="K2" s="14"/>
      <c r="L2" s="15"/>
      <c r="M2" s="16"/>
      <c r="N2" s="16"/>
      <c r="O2" s="81"/>
    </row>
    <row r="3" spans="1:16">
      <c r="A3" s="94"/>
      <c r="B3" s="80"/>
      <c r="C3" s="10"/>
      <c r="D3" s="17" t="s">
        <v>2</v>
      </c>
      <c r="E3" s="18">
        <v>300</v>
      </c>
      <c r="F3" s="13"/>
      <c r="G3" s="102"/>
      <c r="H3" s="14"/>
      <c r="I3" s="14"/>
      <c r="J3" s="14"/>
      <c r="K3" s="19"/>
      <c r="L3" s="15"/>
      <c r="M3" s="20"/>
      <c r="N3" s="21" t="s">
        <v>3</v>
      </c>
      <c r="O3" s="82" t="s">
        <v>4</v>
      </c>
    </row>
    <row r="4" spans="1:16">
      <c r="A4" s="94"/>
      <c r="B4" s="80"/>
      <c r="C4" s="8"/>
      <c r="D4" s="17" t="s">
        <v>5</v>
      </c>
      <c r="E4" s="110" t="s">
        <v>189</v>
      </c>
      <c r="F4" s="13"/>
      <c r="G4" s="102"/>
      <c r="H4" s="14"/>
      <c r="I4" s="14"/>
      <c r="J4" s="14"/>
      <c r="K4" s="19" t="s">
        <v>6</v>
      </c>
      <c r="L4" s="15"/>
      <c r="M4" s="20"/>
      <c r="N4" s="21">
        <f ca="1">SUM(H13,H20,H28,H37,H43,H51,H58,H65,H68,H71)</f>
        <v>1190</v>
      </c>
      <c r="O4" s="82">
        <f ca="1">SUM(J13,J20,J28,J37,J43,J51,J58,J65,J68,J71)</f>
        <v>385</v>
      </c>
    </row>
    <row r="5" spans="1:16">
      <c r="A5" s="94"/>
      <c r="B5" s="80"/>
      <c r="C5" s="9"/>
      <c r="D5" s="22"/>
      <c r="E5" s="23"/>
      <c r="F5" s="24"/>
      <c r="G5" s="102"/>
      <c r="H5" s="14"/>
      <c r="I5" s="14"/>
      <c r="J5" s="14"/>
      <c r="K5" s="14"/>
      <c r="L5" s="25"/>
      <c r="M5" s="26"/>
      <c r="N5" s="27"/>
      <c r="O5" s="83"/>
    </row>
    <row r="6" spans="1:16" ht="15">
      <c r="A6" s="84" t="s">
        <v>7</v>
      </c>
      <c r="B6" s="85"/>
      <c r="C6" s="86"/>
      <c r="D6" s="28"/>
      <c r="E6" s="29"/>
      <c r="F6" s="30"/>
      <c r="G6" s="103"/>
      <c r="H6" s="32"/>
      <c r="I6" s="32"/>
      <c r="J6" s="32"/>
      <c r="K6" s="33"/>
      <c r="L6" s="30"/>
      <c r="M6" s="31"/>
      <c r="N6" s="30"/>
      <c r="O6" s="87"/>
    </row>
    <row r="7" spans="1:16" ht="24" customHeight="1">
      <c r="A7" s="155" t="s">
        <v>8</v>
      </c>
      <c r="B7" s="153" t="s">
        <v>9</v>
      </c>
      <c r="C7" s="153" t="s">
        <v>10</v>
      </c>
      <c r="D7" s="153" t="s">
        <v>11</v>
      </c>
      <c r="E7" s="153" t="s">
        <v>12</v>
      </c>
      <c r="F7" s="157" t="s">
        <v>13</v>
      </c>
      <c r="G7" s="153" t="s">
        <v>14</v>
      </c>
      <c r="H7" s="159" t="s">
        <v>15</v>
      </c>
      <c r="I7" s="160"/>
      <c r="J7" s="159" t="s">
        <v>16</v>
      </c>
      <c r="K7" s="160"/>
      <c r="L7" s="155" t="s">
        <v>17</v>
      </c>
      <c r="M7" s="153" t="s">
        <v>18</v>
      </c>
      <c r="N7" s="153" t="s">
        <v>19</v>
      </c>
      <c r="O7" s="161" t="s">
        <v>20</v>
      </c>
    </row>
    <row r="8" spans="1:16" ht="28.5" customHeight="1">
      <c r="A8" s="156"/>
      <c r="B8" s="154"/>
      <c r="C8" s="154"/>
      <c r="D8" s="154"/>
      <c r="E8" s="154"/>
      <c r="F8" s="158"/>
      <c r="G8" s="154"/>
      <c r="H8" s="7" t="s">
        <v>21</v>
      </c>
      <c r="I8" s="6" t="s">
        <v>22</v>
      </c>
      <c r="J8" s="7" t="s">
        <v>21</v>
      </c>
      <c r="K8" s="6" t="s">
        <v>22</v>
      </c>
      <c r="L8" s="156"/>
      <c r="M8" s="154"/>
      <c r="N8" s="154"/>
      <c r="O8" s="162"/>
    </row>
    <row r="9" spans="1:16" s="59" customFormat="1" ht="18.75" customHeight="1">
      <c r="A9" s="95">
        <v>1</v>
      </c>
      <c r="B9" s="34" t="s">
        <v>28</v>
      </c>
      <c r="C9" s="34" t="s">
        <v>29</v>
      </c>
      <c r="D9" s="58" t="s">
        <v>49</v>
      </c>
      <c r="E9" s="34"/>
      <c r="F9" s="34" t="s">
        <v>30</v>
      </c>
      <c r="G9" s="104" t="s">
        <v>56</v>
      </c>
      <c r="H9" s="35">
        <v>2</v>
      </c>
      <c r="I9" s="35">
        <v>0</v>
      </c>
      <c r="J9" s="35">
        <v>9</v>
      </c>
      <c r="K9" s="35">
        <v>0</v>
      </c>
      <c r="L9" s="36">
        <v>2</v>
      </c>
      <c r="M9" s="37" t="s">
        <v>23</v>
      </c>
      <c r="N9" s="37" t="s">
        <v>24</v>
      </c>
      <c r="O9" s="88" t="s">
        <v>58</v>
      </c>
      <c r="P9" s="68"/>
    </row>
    <row r="10" spans="1:16" s="61" customFormat="1" ht="18.75" customHeight="1">
      <c r="A10" s="96">
        <v>1</v>
      </c>
      <c r="B10" s="38" t="s">
        <v>60</v>
      </c>
      <c r="C10" s="38" t="s">
        <v>61</v>
      </c>
      <c r="D10" s="60" t="s">
        <v>62</v>
      </c>
      <c r="E10" s="38"/>
      <c r="F10" s="111" t="s">
        <v>70</v>
      </c>
      <c r="G10" s="113" t="s">
        <v>27</v>
      </c>
      <c r="H10" s="39">
        <v>0</v>
      </c>
      <c r="I10" s="39">
        <v>2</v>
      </c>
      <c r="J10" s="39">
        <v>0</v>
      </c>
      <c r="K10" s="39">
        <v>9</v>
      </c>
      <c r="L10" s="40">
        <v>2</v>
      </c>
      <c r="M10" s="41" t="s">
        <v>26</v>
      </c>
      <c r="N10" s="41" t="s">
        <v>24</v>
      </c>
      <c r="O10" s="89"/>
      <c r="P10" s="69"/>
    </row>
    <row r="11" spans="1:16" s="61" customFormat="1" ht="18.75" customHeight="1">
      <c r="A11" s="96">
        <v>1</v>
      </c>
      <c r="B11" s="38" t="s">
        <v>31</v>
      </c>
      <c r="C11" s="38" t="s">
        <v>32</v>
      </c>
      <c r="D11" s="60" t="s">
        <v>52</v>
      </c>
      <c r="E11" s="38"/>
      <c r="F11" s="38" t="s">
        <v>33</v>
      </c>
      <c r="G11" s="105" t="s">
        <v>27</v>
      </c>
      <c r="H11" s="39">
        <v>0</v>
      </c>
      <c r="I11" s="39">
        <v>2</v>
      </c>
      <c r="J11" s="39">
        <v>0</v>
      </c>
      <c r="K11" s="39">
        <v>9</v>
      </c>
      <c r="L11" s="40">
        <v>2</v>
      </c>
      <c r="M11" s="41" t="s">
        <v>26</v>
      </c>
      <c r="N11" s="41" t="s">
        <v>24</v>
      </c>
      <c r="O11" s="89"/>
      <c r="P11" s="69"/>
    </row>
    <row r="12" spans="1:16" s="61" customFormat="1" ht="18.75" customHeight="1">
      <c r="A12" s="97"/>
      <c r="B12" s="42"/>
      <c r="C12" s="42"/>
      <c r="D12" s="42"/>
      <c r="E12" s="42"/>
      <c r="F12" s="42"/>
      <c r="G12" s="106"/>
      <c r="H12" s="43">
        <f>SUM(H9:H11)</f>
        <v>2</v>
      </c>
      <c r="I12" s="43">
        <f>SUM(I9:I11)</f>
        <v>4</v>
      </c>
      <c r="J12" s="43">
        <f>SUM(J9:J11)</f>
        <v>9</v>
      </c>
      <c r="K12" s="43">
        <f>SUM(K9:K11)</f>
        <v>18</v>
      </c>
      <c r="L12" s="44">
        <f>SUM(L9:L11)</f>
        <v>6</v>
      </c>
      <c r="M12" s="45"/>
      <c r="N12" s="45"/>
      <c r="O12" s="90"/>
      <c r="P12" s="69"/>
    </row>
    <row r="13" spans="1:16" s="61" customFormat="1" ht="18.75" customHeight="1">
      <c r="A13" s="97"/>
      <c r="B13" s="42"/>
      <c r="C13" s="42"/>
      <c r="D13" s="42"/>
      <c r="E13" s="42"/>
      <c r="F13" s="42"/>
      <c r="G13" s="107" t="s">
        <v>25</v>
      </c>
      <c r="H13" s="149">
        <f>SUM(H12:I12)*14</f>
        <v>84</v>
      </c>
      <c r="I13" s="150"/>
      <c r="J13" s="149">
        <f>SUM(J12:K12)</f>
        <v>27</v>
      </c>
      <c r="K13" s="150"/>
      <c r="L13" s="46"/>
      <c r="M13" s="45"/>
      <c r="N13" s="45"/>
      <c r="O13" s="90"/>
      <c r="P13" s="69"/>
    </row>
    <row r="14" spans="1:16" s="61" customFormat="1" ht="18.75" customHeight="1">
      <c r="A14" s="98">
        <v>2</v>
      </c>
      <c r="B14" s="47" t="s">
        <v>71</v>
      </c>
      <c r="C14" s="47" t="s">
        <v>72</v>
      </c>
      <c r="D14" s="47" t="s">
        <v>73</v>
      </c>
      <c r="E14" s="47"/>
      <c r="F14" s="47" t="s">
        <v>45</v>
      </c>
      <c r="G14" s="108" t="s">
        <v>27</v>
      </c>
      <c r="H14" s="48">
        <v>0</v>
      </c>
      <c r="I14" s="48">
        <v>2</v>
      </c>
      <c r="J14" s="48">
        <v>0</v>
      </c>
      <c r="K14" s="48">
        <v>9</v>
      </c>
      <c r="L14" s="49">
        <v>3</v>
      </c>
      <c r="M14" s="50" t="s">
        <v>26</v>
      </c>
      <c r="N14" s="50" t="s">
        <v>24</v>
      </c>
      <c r="O14" s="91" t="s">
        <v>195</v>
      </c>
      <c r="P14" s="69"/>
    </row>
    <row r="15" spans="1:16" s="61" customFormat="1" ht="18.75" customHeight="1">
      <c r="A15" s="98">
        <v>2</v>
      </c>
      <c r="B15" s="47" t="s">
        <v>74</v>
      </c>
      <c r="C15" s="47" t="s">
        <v>75</v>
      </c>
      <c r="D15" s="47" t="s">
        <v>76</v>
      </c>
      <c r="E15" s="47"/>
      <c r="F15" s="47" t="s">
        <v>37</v>
      </c>
      <c r="G15" s="108" t="s">
        <v>27</v>
      </c>
      <c r="H15" s="48">
        <v>0</v>
      </c>
      <c r="I15" s="48">
        <v>2</v>
      </c>
      <c r="J15" s="48">
        <v>0</v>
      </c>
      <c r="K15" s="48">
        <v>9</v>
      </c>
      <c r="L15" s="49">
        <v>2</v>
      </c>
      <c r="M15" s="50" t="s">
        <v>26</v>
      </c>
      <c r="N15" s="50" t="s">
        <v>24</v>
      </c>
      <c r="O15" s="91"/>
      <c r="P15" s="69"/>
    </row>
    <row r="16" spans="1:16" s="61" customFormat="1" ht="18.75" customHeight="1">
      <c r="A16" s="98">
        <v>2</v>
      </c>
      <c r="B16" s="47" t="s">
        <v>35</v>
      </c>
      <c r="C16" s="47" t="s">
        <v>77</v>
      </c>
      <c r="D16" s="47" t="s">
        <v>53</v>
      </c>
      <c r="E16" s="47"/>
      <c r="F16" s="47" t="s">
        <v>36</v>
      </c>
      <c r="G16" s="108" t="s">
        <v>27</v>
      </c>
      <c r="H16" s="48">
        <v>0</v>
      </c>
      <c r="I16" s="48">
        <v>2</v>
      </c>
      <c r="J16" s="48">
        <v>0</v>
      </c>
      <c r="K16" s="48">
        <v>9</v>
      </c>
      <c r="L16" s="49">
        <v>2</v>
      </c>
      <c r="M16" s="50" t="s">
        <v>26</v>
      </c>
      <c r="N16" s="50" t="s">
        <v>24</v>
      </c>
      <c r="O16" s="91" t="s">
        <v>59</v>
      </c>
      <c r="P16" s="69"/>
    </row>
    <row r="17" spans="1:16" s="61" customFormat="1" ht="18.75" customHeight="1">
      <c r="A17" s="98">
        <v>2</v>
      </c>
      <c r="B17" s="47" t="s">
        <v>78</v>
      </c>
      <c r="C17" s="47" t="s">
        <v>79</v>
      </c>
      <c r="D17" s="47" t="s">
        <v>80</v>
      </c>
      <c r="E17" s="47"/>
      <c r="F17" s="47" t="s">
        <v>70</v>
      </c>
      <c r="G17" s="108" t="s">
        <v>27</v>
      </c>
      <c r="H17" s="48">
        <v>2</v>
      </c>
      <c r="I17" s="48">
        <v>1</v>
      </c>
      <c r="J17" s="48">
        <v>9</v>
      </c>
      <c r="K17" s="48">
        <v>5</v>
      </c>
      <c r="L17" s="49">
        <v>4</v>
      </c>
      <c r="M17" s="50" t="s">
        <v>23</v>
      </c>
      <c r="N17" s="50" t="s">
        <v>24</v>
      </c>
      <c r="O17" s="91" t="s">
        <v>196</v>
      </c>
      <c r="P17" s="69"/>
    </row>
    <row r="18" spans="1:16" s="61" customFormat="1" ht="18.75" customHeight="1">
      <c r="A18" s="98">
        <v>2</v>
      </c>
      <c r="B18" s="47" t="s">
        <v>81</v>
      </c>
      <c r="C18" s="47" t="s">
        <v>82</v>
      </c>
      <c r="D18" s="47" t="s">
        <v>83</v>
      </c>
      <c r="E18" s="47"/>
      <c r="F18" s="47" t="s">
        <v>36</v>
      </c>
      <c r="G18" s="108" t="s">
        <v>27</v>
      </c>
      <c r="H18" s="48">
        <v>1</v>
      </c>
      <c r="I18" s="48">
        <v>0</v>
      </c>
      <c r="J18" s="48">
        <v>5</v>
      </c>
      <c r="K18" s="48">
        <v>0</v>
      </c>
      <c r="L18" s="49">
        <v>2</v>
      </c>
      <c r="M18" s="50" t="s">
        <v>23</v>
      </c>
      <c r="N18" s="50" t="s">
        <v>24</v>
      </c>
      <c r="O18" s="91" t="s">
        <v>197</v>
      </c>
      <c r="P18" s="69"/>
    </row>
    <row r="19" spans="1:16" s="61" customFormat="1" ht="18.75" customHeight="1">
      <c r="A19" s="97"/>
      <c r="B19" s="42"/>
      <c r="C19" s="42"/>
      <c r="D19" s="42"/>
      <c r="E19" s="42"/>
      <c r="F19" s="42"/>
      <c r="G19" s="106"/>
      <c r="H19" s="43">
        <f>SUM(H14:H18)</f>
        <v>3</v>
      </c>
      <c r="I19" s="43">
        <f>SUM(I14:I18)</f>
        <v>7</v>
      </c>
      <c r="J19" s="43">
        <f>SUM(J14:J18)</f>
        <v>14</v>
      </c>
      <c r="K19" s="43">
        <f>SUM(K14:K18)</f>
        <v>32</v>
      </c>
      <c r="L19" s="43">
        <f>SUM(L14:L18)</f>
        <v>13</v>
      </c>
      <c r="M19" s="45"/>
      <c r="N19" s="45"/>
      <c r="O19" s="90"/>
      <c r="P19" s="69"/>
    </row>
    <row r="20" spans="1:16" s="61" customFormat="1" ht="18.75" customHeight="1">
      <c r="A20" s="97"/>
      <c r="B20" s="42"/>
      <c r="C20" s="42"/>
      <c r="D20" s="42"/>
      <c r="E20" s="42"/>
      <c r="F20" s="42"/>
      <c r="G20" s="107" t="s">
        <v>25</v>
      </c>
      <c r="H20" s="149">
        <f>SUM(H19:I19)*14</f>
        <v>140</v>
      </c>
      <c r="I20" s="150"/>
      <c r="J20" s="149">
        <f>SUM(J19:K19)</f>
        <v>46</v>
      </c>
      <c r="K20" s="150"/>
      <c r="L20" s="43"/>
      <c r="M20" s="45"/>
      <c r="N20" s="45"/>
      <c r="O20" s="90"/>
      <c r="P20" s="69"/>
    </row>
    <row r="21" spans="1:16" s="61" customFormat="1" ht="18.75" customHeight="1">
      <c r="A21" s="96">
        <v>3</v>
      </c>
      <c r="B21" s="38" t="s">
        <v>86</v>
      </c>
      <c r="C21" s="38" t="s">
        <v>87</v>
      </c>
      <c r="D21" s="60" t="s">
        <v>88</v>
      </c>
      <c r="E21" s="38" t="s">
        <v>71</v>
      </c>
      <c r="F21" s="38" t="s">
        <v>45</v>
      </c>
      <c r="G21" s="105" t="s">
        <v>27</v>
      </c>
      <c r="H21" s="39">
        <v>0</v>
      </c>
      <c r="I21" s="39">
        <v>2</v>
      </c>
      <c r="J21" s="39">
        <v>0</v>
      </c>
      <c r="K21" s="39">
        <v>9</v>
      </c>
      <c r="L21" s="40">
        <v>2</v>
      </c>
      <c r="M21" s="41" t="s">
        <v>26</v>
      </c>
      <c r="N21" s="41" t="s">
        <v>24</v>
      </c>
      <c r="O21" s="89" t="s">
        <v>198</v>
      </c>
      <c r="P21" s="69"/>
    </row>
    <row r="22" spans="1:16" s="61" customFormat="1" ht="24">
      <c r="A22" s="96">
        <v>3</v>
      </c>
      <c r="B22" s="38" t="s">
        <v>38</v>
      </c>
      <c r="C22" s="38" t="s">
        <v>39</v>
      </c>
      <c r="D22" s="60" t="s">
        <v>89</v>
      </c>
      <c r="E22" s="38"/>
      <c r="F22" s="38" t="s">
        <v>40</v>
      </c>
      <c r="G22" s="105" t="s">
        <v>54</v>
      </c>
      <c r="H22" s="39">
        <v>0</v>
      </c>
      <c r="I22" s="39">
        <v>2</v>
      </c>
      <c r="J22" s="39">
        <v>0</v>
      </c>
      <c r="K22" s="39">
        <v>9</v>
      </c>
      <c r="L22" s="40">
        <v>2</v>
      </c>
      <c r="M22" s="41" t="s">
        <v>26</v>
      </c>
      <c r="N22" s="41" t="s">
        <v>24</v>
      </c>
      <c r="O22" s="89"/>
      <c r="P22" s="69"/>
    </row>
    <row r="23" spans="1:16" s="61" customFormat="1" ht="18.75" customHeight="1">
      <c r="A23" s="96">
        <v>3</v>
      </c>
      <c r="B23" s="38" t="s">
        <v>90</v>
      </c>
      <c r="C23" s="38" t="s">
        <v>91</v>
      </c>
      <c r="D23" s="38" t="s">
        <v>92</v>
      </c>
      <c r="E23" s="38" t="s">
        <v>78</v>
      </c>
      <c r="F23" s="38" t="s">
        <v>70</v>
      </c>
      <c r="G23" s="105" t="s">
        <v>27</v>
      </c>
      <c r="H23" s="39">
        <v>2</v>
      </c>
      <c r="I23" s="39">
        <v>0</v>
      </c>
      <c r="J23" s="39">
        <v>9</v>
      </c>
      <c r="K23" s="39">
        <v>0</v>
      </c>
      <c r="L23" s="40">
        <v>3</v>
      </c>
      <c r="M23" s="41" t="s">
        <v>23</v>
      </c>
      <c r="N23" s="41" t="s">
        <v>24</v>
      </c>
      <c r="O23" s="89" t="s">
        <v>199</v>
      </c>
      <c r="P23" s="69"/>
    </row>
    <row r="24" spans="1:16" s="61" customFormat="1" ht="18.75" customHeight="1">
      <c r="A24" s="96">
        <v>3</v>
      </c>
      <c r="B24" s="38" t="s">
        <v>93</v>
      </c>
      <c r="C24" s="38" t="s">
        <v>94</v>
      </c>
      <c r="D24" s="60" t="s">
        <v>95</v>
      </c>
      <c r="E24" s="38"/>
      <c r="F24" s="38" t="s">
        <v>44</v>
      </c>
      <c r="G24" s="105" t="s">
        <v>27</v>
      </c>
      <c r="H24" s="39">
        <v>2</v>
      </c>
      <c r="I24" s="39">
        <v>0</v>
      </c>
      <c r="J24" s="39">
        <v>9</v>
      </c>
      <c r="K24" s="39">
        <v>0</v>
      </c>
      <c r="L24" s="40">
        <v>3</v>
      </c>
      <c r="M24" s="41" t="s">
        <v>23</v>
      </c>
      <c r="N24" s="41" t="s">
        <v>24</v>
      </c>
      <c r="O24" s="89" t="s">
        <v>200</v>
      </c>
      <c r="P24" s="69"/>
    </row>
    <row r="25" spans="1:16" s="61" customFormat="1" ht="18.75" customHeight="1">
      <c r="A25" s="96">
        <v>3</v>
      </c>
      <c r="B25" s="38" t="s">
        <v>96</v>
      </c>
      <c r="C25" s="38" t="s">
        <v>97</v>
      </c>
      <c r="D25" s="38" t="s">
        <v>98</v>
      </c>
      <c r="E25" s="51"/>
      <c r="F25" s="38" t="s">
        <v>188</v>
      </c>
      <c r="G25" s="105" t="s">
        <v>27</v>
      </c>
      <c r="H25" s="39">
        <v>2</v>
      </c>
      <c r="I25" s="39">
        <v>0</v>
      </c>
      <c r="J25" s="39">
        <v>9</v>
      </c>
      <c r="K25" s="39">
        <v>0</v>
      </c>
      <c r="L25" s="40">
        <v>3</v>
      </c>
      <c r="M25" s="41" t="s">
        <v>23</v>
      </c>
      <c r="N25" s="41" t="s">
        <v>24</v>
      </c>
      <c r="O25" s="89" t="s">
        <v>201</v>
      </c>
      <c r="P25" s="69"/>
    </row>
    <row r="26" spans="1:16" s="61" customFormat="1" ht="18.75" customHeight="1">
      <c r="A26" s="96">
        <v>3</v>
      </c>
      <c r="B26" s="38" t="s">
        <v>100</v>
      </c>
      <c r="C26" s="38" t="s">
        <v>101</v>
      </c>
      <c r="D26" s="60" t="s">
        <v>102</v>
      </c>
      <c r="E26" s="38"/>
      <c r="F26" s="38" t="s">
        <v>188</v>
      </c>
      <c r="G26" s="105" t="s">
        <v>27</v>
      </c>
      <c r="H26" s="39">
        <v>0</v>
      </c>
      <c r="I26" s="39">
        <v>2</v>
      </c>
      <c r="J26" s="39">
        <v>0</v>
      </c>
      <c r="K26" s="39">
        <v>9</v>
      </c>
      <c r="L26" s="40">
        <v>1</v>
      </c>
      <c r="M26" s="41" t="s">
        <v>26</v>
      </c>
      <c r="N26" s="41" t="s">
        <v>24</v>
      </c>
      <c r="O26" s="89"/>
      <c r="P26" s="69"/>
    </row>
    <row r="27" spans="1:16" s="61" customFormat="1" ht="18.75" customHeight="1">
      <c r="A27" s="97"/>
      <c r="B27" s="42"/>
      <c r="C27" s="42"/>
      <c r="D27" s="42"/>
      <c r="E27" s="42"/>
      <c r="F27" s="42"/>
      <c r="G27" s="106"/>
      <c r="H27" s="43">
        <f>SUM(H21:H26)</f>
        <v>6</v>
      </c>
      <c r="I27" s="43">
        <f>SUM(I21:I26)</f>
        <v>6</v>
      </c>
      <c r="J27" s="43">
        <f>SUM(J21:J26)</f>
        <v>27</v>
      </c>
      <c r="K27" s="43">
        <f>SUM(K21:K26)</f>
        <v>27</v>
      </c>
      <c r="L27" s="43">
        <f>SUM(L21:L26)</f>
        <v>14</v>
      </c>
      <c r="M27" s="45"/>
      <c r="N27" s="45"/>
      <c r="O27" s="90"/>
      <c r="P27" s="69"/>
    </row>
    <row r="28" spans="1:16" s="61" customFormat="1" ht="18.75" customHeight="1">
      <c r="A28" s="97"/>
      <c r="B28" s="42"/>
      <c r="C28" s="42"/>
      <c r="D28" s="42"/>
      <c r="E28" s="42"/>
      <c r="F28" s="42"/>
      <c r="G28" s="107" t="s">
        <v>25</v>
      </c>
      <c r="H28" s="149">
        <f>SUM(H27:I27)*14</f>
        <v>168</v>
      </c>
      <c r="I28" s="150"/>
      <c r="J28" s="149">
        <f>SUM(J27:K27)</f>
        <v>54</v>
      </c>
      <c r="K28" s="150"/>
      <c r="L28" s="43"/>
      <c r="M28" s="45"/>
      <c r="N28" s="45"/>
      <c r="O28" s="90"/>
      <c r="P28" s="69"/>
    </row>
    <row r="29" spans="1:16" s="61" customFormat="1" ht="18.75" customHeight="1">
      <c r="A29" s="98">
        <v>4</v>
      </c>
      <c r="B29" s="47" t="s">
        <v>103</v>
      </c>
      <c r="C29" s="47" t="s">
        <v>104</v>
      </c>
      <c r="D29" s="47" t="s">
        <v>105</v>
      </c>
      <c r="E29" s="47"/>
      <c r="F29" s="47" t="s">
        <v>37</v>
      </c>
      <c r="G29" s="108" t="s">
        <v>27</v>
      </c>
      <c r="H29" s="48">
        <v>2</v>
      </c>
      <c r="I29" s="48">
        <v>0</v>
      </c>
      <c r="J29" s="48">
        <v>9</v>
      </c>
      <c r="K29" s="48">
        <v>0</v>
      </c>
      <c r="L29" s="49">
        <v>2</v>
      </c>
      <c r="M29" s="50" t="s">
        <v>23</v>
      </c>
      <c r="N29" s="50" t="s">
        <v>24</v>
      </c>
      <c r="O29" s="91" t="s">
        <v>106</v>
      </c>
      <c r="P29" s="69"/>
    </row>
    <row r="30" spans="1:16" s="61" customFormat="1" ht="18.75" customHeight="1">
      <c r="A30" s="98">
        <v>4</v>
      </c>
      <c r="B30" s="47" t="s">
        <v>41</v>
      </c>
      <c r="C30" s="47" t="s">
        <v>42</v>
      </c>
      <c r="D30" s="47" t="s">
        <v>50</v>
      </c>
      <c r="E30" s="47"/>
      <c r="F30" s="112" t="s">
        <v>70</v>
      </c>
      <c r="G30" s="114" t="s">
        <v>27</v>
      </c>
      <c r="H30" s="48">
        <v>2</v>
      </c>
      <c r="I30" s="48">
        <v>0</v>
      </c>
      <c r="J30" s="48">
        <v>9</v>
      </c>
      <c r="K30" s="48">
        <v>0</v>
      </c>
      <c r="L30" s="49">
        <v>2</v>
      </c>
      <c r="M30" s="50" t="s">
        <v>23</v>
      </c>
      <c r="N30" s="50" t="s">
        <v>24</v>
      </c>
      <c r="O30" s="91" t="s">
        <v>107</v>
      </c>
      <c r="P30" s="69"/>
    </row>
    <row r="31" spans="1:16" s="61" customFormat="1" ht="18.75" customHeight="1">
      <c r="A31" s="98">
        <v>4</v>
      </c>
      <c r="B31" s="53" t="s">
        <v>43</v>
      </c>
      <c r="C31" s="47" t="s">
        <v>108</v>
      </c>
      <c r="D31" s="47" t="s">
        <v>51</v>
      </c>
      <c r="E31" s="47"/>
      <c r="F31" s="47" t="s">
        <v>33</v>
      </c>
      <c r="G31" s="108" t="s">
        <v>27</v>
      </c>
      <c r="H31" s="48">
        <v>2</v>
      </c>
      <c r="I31" s="48">
        <v>0</v>
      </c>
      <c r="J31" s="48">
        <v>9</v>
      </c>
      <c r="K31" s="48">
        <v>0</v>
      </c>
      <c r="L31" s="49">
        <v>2</v>
      </c>
      <c r="M31" s="50" t="s">
        <v>23</v>
      </c>
      <c r="N31" s="50" t="s">
        <v>24</v>
      </c>
      <c r="O31" s="91"/>
      <c r="P31" s="69"/>
    </row>
    <row r="32" spans="1:16" s="61" customFormat="1" ht="18.75" customHeight="1">
      <c r="A32" s="98">
        <v>4</v>
      </c>
      <c r="B32" s="47" t="s">
        <v>109</v>
      </c>
      <c r="C32" s="47" t="s">
        <v>110</v>
      </c>
      <c r="D32" s="47" t="s">
        <v>111</v>
      </c>
      <c r="E32" s="47" t="s">
        <v>93</v>
      </c>
      <c r="F32" s="47" t="s">
        <v>44</v>
      </c>
      <c r="G32" s="108" t="s">
        <v>27</v>
      </c>
      <c r="H32" s="48">
        <v>0</v>
      </c>
      <c r="I32" s="48">
        <v>2</v>
      </c>
      <c r="J32" s="48">
        <v>0</v>
      </c>
      <c r="K32" s="48">
        <v>9</v>
      </c>
      <c r="L32" s="49">
        <v>2</v>
      </c>
      <c r="M32" s="50" t="s">
        <v>26</v>
      </c>
      <c r="N32" s="50" t="s">
        <v>24</v>
      </c>
      <c r="O32" s="91" t="s">
        <v>202</v>
      </c>
      <c r="P32" s="69"/>
    </row>
    <row r="33" spans="1:16" s="61" customFormat="1" ht="18.75" customHeight="1">
      <c r="A33" s="98">
        <v>4</v>
      </c>
      <c r="B33" s="47" t="s">
        <v>112</v>
      </c>
      <c r="C33" s="47" t="s">
        <v>113</v>
      </c>
      <c r="D33" s="47" t="s">
        <v>114</v>
      </c>
      <c r="E33" s="47"/>
      <c r="F33" s="47" t="s">
        <v>44</v>
      </c>
      <c r="G33" s="108" t="s">
        <v>27</v>
      </c>
      <c r="H33" s="48">
        <v>2</v>
      </c>
      <c r="I33" s="48">
        <v>0</v>
      </c>
      <c r="J33" s="48">
        <v>9</v>
      </c>
      <c r="K33" s="48">
        <v>0</v>
      </c>
      <c r="L33" s="49">
        <v>3</v>
      </c>
      <c r="M33" s="50" t="s">
        <v>23</v>
      </c>
      <c r="N33" s="50" t="s">
        <v>24</v>
      </c>
      <c r="O33" s="91" t="s">
        <v>203</v>
      </c>
      <c r="P33" s="69"/>
    </row>
    <row r="34" spans="1:16" s="61" customFormat="1" ht="18.75" customHeight="1">
      <c r="A34" s="99">
        <v>4</v>
      </c>
      <c r="B34" s="47" t="s">
        <v>115</v>
      </c>
      <c r="C34" s="47" t="s">
        <v>116</v>
      </c>
      <c r="D34" s="47" t="s">
        <v>117</v>
      </c>
      <c r="E34" s="52"/>
      <c r="F34" s="47" t="s">
        <v>44</v>
      </c>
      <c r="G34" s="108" t="s">
        <v>27</v>
      </c>
      <c r="H34" s="48">
        <v>0</v>
      </c>
      <c r="I34" s="48">
        <v>2</v>
      </c>
      <c r="J34" s="48">
        <v>0</v>
      </c>
      <c r="K34" s="48">
        <v>9</v>
      </c>
      <c r="L34" s="49">
        <v>2</v>
      </c>
      <c r="M34" s="50" t="s">
        <v>26</v>
      </c>
      <c r="N34" s="50" t="s">
        <v>24</v>
      </c>
      <c r="O34" s="91" t="s">
        <v>204</v>
      </c>
      <c r="P34" s="69"/>
    </row>
    <row r="35" spans="1:16" s="61" customFormat="1" ht="18.75" customHeight="1">
      <c r="A35" s="98">
        <v>4</v>
      </c>
      <c r="B35" s="47" t="s">
        <v>118</v>
      </c>
      <c r="C35" s="47" t="s">
        <v>119</v>
      </c>
      <c r="D35" s="47" t="s">
        <v>120</v>
      </c>
      <c r="E35" s="47"/>
      <c r="F35" s="47" t="s">
        <v>188</v>
      </c>
      <c r="G35" s="108" t="s">
        <v>27</v>
      </c>
      <c r="H35" s="48">
        <v>2</v>
      </c>
      <c r="I35" s="48">
        <v>1</v>
      </c>
      <c r="J35" s="48">
        <v>9</v>
      </c>
      <c r="K35" s="48">
        <v>5</v>
      </c>
      <c r="L35" s="49">
        <v>4</v>
      </c>
      <c r="M35" s="50" t="s">
        <v>26</v>
      </c>
      <c r="N35" s="50" t="s">
        <v>24</v>
      </c>
      <c r="O35" s="91" t="s">
        <v>205</v>
      </c>
      <c r="P35" s="69"/>
    </row>
    <row r="36" spans="1:16" s="61" customFormat="1" ht="18.75" customHeight="1">
      <c r="A36" s="97"/>
      <c r="B36" s="42"/>
      <c r="C36" s="42"/>
      <c r="D36" s="42"/>
      <c r="E36" s="42"/>
      <c r="F36" s="42"/>
      <c r="G36" s="106"/>
      <c r="H36" s="43">
        <f>SUM(H29:H35)</f>
        <v>10</v>
      </c>
      <c r="I36" s="43">
        <f>SUM(I29:I35)</f>
        <v>5</v>
      </c>
      <c r="J36" s="43">
        <f>SUM(J29:J35)</f>
        <v>45</v>
      </c>
      <c r="K36" s="43">
        <f>SUM(K29:K35)</f>
        <v>23</v>
      </c>
      <c r="L36" s="43">
        <f>SUM(L29:L35)</f>
        <v>17</v>
      </c>
      <c r="M36" s="45"/>
      <c r="N36" s="45"/>
      <c r="O36" s="90"/>
      <c r="P36" s="69"/>
    </row>
    <row r="37" spans="1:16" s="61" customFormat="1" ht="18.75" customHeight="1">
      <c r="A37" s="97"/>
      <c r="B37" s="42"/>
      <c r="C37" s="42"/>
      <c r="D37" s="42"/>
      <c r="E37" s="42"/>
      <c r="F37" s="42"/>
      <c r="G37" s="107" t="s">
        <v>25</v>
      </c>
      <c r="H37" s="149">
        <f>SUM(H36:I36)*14</f>
        <v>210</v>
      </c>
      <c r="I37" s="150"/>
      <c r="J37" s="149">
        <f>SUM(J36:K36)</f>
        <v>68</v>
      </c>
      <c r="K37" s="150"/>
      <c r="L37" s="43"/>
      <c r="M37" s="45"/>
      <c r="N37" s="45"/>
      <c r="O37" s="90"/>
      <c r="P37" s="69"/>
    </row>
    <row r="38" spans="1:16" s="61" customFormat="1" ht="18.75" customHeight="1">
      <c r="A38" s="96">
        <v>5</v>
      </c>
      <c r="B38" s="38" t="s">
        <v>121</v>
      </c>
      <c r="C38" s="38" t="s">
        <v>122</v>
      </c>
      <c r="D38" s="62" t="s">
        <v>123</v>
      </c>
      <c r="E38" s="60"/>
      <c r="F38" s="38" t="s">
        <v>30</v>
      </c>
      <c r="G38" s="105" t="s">
        <v>56</v>
      </c>
      <c r="H38" s="39">
        <v>2</v>
      </c>
      <c r="I38" s="39">
        <v>0</v>
      </c>
      <c r="J38" s="39">
        <v>9</v>
      </c>
      <c r="K38" s="39">
        <v>0</v>
      </c>
      <c r="L38" s="40">
        <v>3</v>
      </c>
      <c r="M38" s="41" t="s">
        <v>23</v>
      </c>
      <c r="N38" s="41" t="s">
        <v>24</v>
      </c>
      <c r="O38" s="89" t="s">
        <v>206</v>
      </c>
      <c r="P38" s="69"/>
    </row>
    <row r="39" spans="1:16" s="61" customFormat="1" ht="18.75" customHeight="1">
      <c r="A39" s="96">
        <v>5</v>
      </c>
      <c r="B39" s="38" t="s">
        <v>124</v>
      </c>
      <c r="C39" s="38" t="s">
        <v>125</v>
      </c>
      <c r="D39" s="60" t="s">
        <v>126</v>
      </c>
      <c r="E39" s="38" t="s">
        <v>93</v>
      </c>
      <c r="F39" s="38" t="s">
        <v>45</v>
      </c>
      <c r="G39" s="105" t="s">
        <v>27</v>
      </c>
      <c r="H39" s="39">
        <v>2</v>
      </c>
      <c r="I39" s="39">
        <v>0</v>
      </c>
      <c r="J39" s="39">
        <v>9</v>
      </c>
      <c r="K39" s="39">
        <v>0</v>
      </c>
      <c r="L39" s="40">
        <v>3</v>
      </c>
      <c r="M39" s="41" t="s">
        <v>23</v>
      </c>
      <c r="N39" s="41" t="s">
        <v>24</v>
      </c>
      <c r="O39" s="89" t="s">
        <v>207</v>
      </c>
      <c r="P39" s="69"/>
    </row>
    <row r="40" spans="1:16" s="61" customFormat="1" ht="18.75" customHeight="1">
      <c r="A40" s="96">
        <v>5</v>
      </c>
      <c r="B40" s="38" t="s">
        <v>127</v>
      </c>
      <c r="C40" s="38" t="s">
        <v>128</v>
      </c>
      <c r="D40" s="60" t="s">
        <v>55</v>
      </c>
      <c r="E40" s="60" t="s">
        <v>103</v>
      </c>
      <c r="F40" s="38" t="s">
        <v>34</v>
      </c>
      <c r="G40" s="105" t="s">
        <v>27</v>
      </c>
      <c r="H40" s="39">
        <v>1</v>
      </c>
      <c r="I40" s="39">
        <v>2</v>
      </c>
      <c r="J40" s="39">
        <v>5</v>
      </c>
      <c r="K40" s="39">
        <v>9</v>
      </c>
      <c r="L40" s="40">
        <v>4</v>
      </c>
      <c r="M40" s="41" t="s">
        <v>26</v>
      </c>
      <c r="N40" s="41" t="s">
        <v>24</v>
      </c>
      <c r="O40" s="89" t="s">
        <v>208</v>
      </c>
      <c r="P40" s="69"/>
    </row>
    <row r="41" spans="1:16" s="61" customFormat="1" ht="29.25" customHeight="1">
      <c r="A41" s="96">
        <v>5</v>
      </c>
      <c r="B41" s="38" t="s">
        <v>129</v>
      </c>
      <c r="C41" s="38" t="s">
        <v>130</v>
      </c>
      <c r="D41" s="60" t="s">
        <v>131</v>
      </c>
      <c r="E41" s="38"/>
      <c r="F41" s="38" t="s">
        <v>36</v>
      </c>
      <c r="G41" s="105" t="s">
        <v>27</v>
      </c>
      <c r="H41" s="39">
        <v>0</v>
      </c>
      <c r="I41" s="39">
        <v>2</v>
      </c>
      <c r="J41" s="39">
        <v>0</v>
      </c>
      <c r="K41" s="39">
        <v>9</v>
      </c>
      <c r="L41" s="40">
        <v>2</v>
      </c>
      <c r="M41" s="41" t="s">
        <v>23</v>
      </c>
      <c r="N41" s="41" t="s">
        <v>24</v>
      </c>
      <c r="O41" s="89"/>
      <c r="P41" s="69"/>
    </row>
    <row r="42" spans="1:16" s="61" customFormat="1" ht="18.75" customHeight="1">
      <c r="A42" s="97"/>
      <c r="B42" s="42"/>
      <c r="C42" s="42"/>
      <c r="D42" s="42"/>
      <c r="E42" s="42"/>
      <c r="F42" s="42"/>
      <c r="G42" s="106"/>
      <c r="H42" s="43">
        <f>SUM(H38:H41)</f>
        <v>5</v>
      </c>
      <c r="I42" s="43">
        <f>SUM(I38:I41)</f>
        <v>4</v>
      </c>
      <c r="J42" s="43">
        <f>SUM(J38:J41)</f>
        <v>23</v>
      </c>
      <c r="K42" s="43">
        <f>SUM(K38:K41)</f>
        <v>18</v>
      </c>
      <c r="L42" s="43">
        <f>SUM(L38:L41)</f>
        <v>12</v>
      </c>
      <c r="M42" s="45"/>
      <c r="N42" s="45"/>
      <c r="O42" s="90"/>
      <c r="P42" s="69"/>
    </row>
    <row r="43" spans="1:16" s="61" customFormat="1" ht="18.75" customHeight="1">
      <c r="A43" s="97"/>
      <c r="B43" s="42"/>
      <c r="C43" s="42"/>
      <c r="D43" s="42"/>
      <c r="E43" s="42"/>
      <c r="F43" s="42"/>
      <c r="G43" s="107" t="s">
        <v>25</v>
      </c>
      <c r="H43" s="149">
        <f>SUM(H42:I42)*14</f>
        <v>126</v>
      </c>
      <c r="I43" s="150"/>
      <c r="J43" s="149">
        <f>SUM(J42:K42)</f>
        <v>41</v>
      </c>
      <c r="K43" s="150"/>
      <c r="L43" s="43"/>
      <c r="M43" s="45"/>
      <c r="N43" s="45"/>
      <c r="O43" s="90"/>
      <c r="P43" s="69"/>
    </row>
    <row r="44" spans="1:16" s="61" customFormat="1" ht="18.75" customHeight="1">
      <c r="A44" s="98">
        <v>6</v>
      </c>
      <c r="B44" s="47" t="s">
        <v>135</v>
      </c>
      <c r="C44" s="47" t="s">
        <v>136</v>
      </c>
      <c r="D44" s="47" t="s">
        <v>137</v>
      </c>
      <c r="E44" s="47" t="s">
        <v>31</v>
      </c>
      <c r="F44" s="47" t="s">
        <v>36</v>
      </c>
      <c r="G44" s="108" t="s">
        <v>27</v>
      </c>
      <c r="H44" s="48">
        <v>2</v>
      </c>
      <c r="I44" s="48">
        <v>2</v>
      </c>
      <c r="J44" s="48">
        <v>9</v>
      </c>
      <c r="K44" s="48">
        <v>9</v>
      </c>
      <c r="L44" s="49">
        <v>5</v>
      </c>
      <c r="M44" s="50" t="s">
        <v>23</v>
      </c>
      <c r="N44" s="50" t="s">
        <v>24</v>
      </c>
      <c r="O44" s="91" t="s">
        <v>209</v>
      </c>
      <c r="P44" s="69"/>
    </row>
    <row r="45" spans="1:16" s="61" customFormat="1" ht="18.75" customHeight="1">
      <c r="A45" s="98">
        <v>6</v>
      </c>
      <c r="B45" s="47" t="s">
        <v>138</v>
      </c>
      <c r="C45" s="47" t="s">
        <v>139</v>
      </c>
      <c r="D45" s="47" t="s">
        <v>140</v>
      </c>
      <c r="E45" s="47"/>
      <c r="F45" s="47" t="s">
        <v>37</v>
      </c>
      <c r="G45" s="108" t="s">
        <v>27</v>
      </c>
      <c r="H45" s="48">
        <v>1</v>
      </c>
      <c r="I45" s="48">
        <v>0</v>
      </c>
      <c r="J45" s="48">
        <v>5</v>
      </c>
      <c r="K45" s="48">
        <v>0</v>
      </c>
      <c r="L45" s="49">
        <v>2</v>
      </c>
      <c r="M45" s="50" t="s">
        <v>23</v>
      </c>
      <c r="N45" s="50" t="s">
        <v>24</v>
      </c>
      <c r="O45" s="91" t="s">
        <v>210</v>
      </c>
      <c r="P45" s="69"/>
    </row>
    <row r="46" spans="1:16" s="122" customFormat="1" ht="18.75" customHeight="1">
      <c r="A46" s="116">
        <v>6</v>
      </c>
      <c r="B46" s="112" t="s">
        <v>152</v>
      </c>
      <c r="C46" s="112" t="s">
        <v>150</v>
      </c>
      <c r="D46" s="112" t="s">
        <v>151</v>
      </c>
      <c r="E46" s="112"/>
      <c r="F46" s="112" t="s">
        <v>44</v>
      </c>
      <c r="G46" s="114" t="s">
        <v>27</v>
      </c>
      <c r="H46" s="117">
        <v>0</v>
      </c>
      <c r="I46" s="117">
        <v>2</v>
      </c>
      <c r="J46" s="117">
        <v>0</v>
      </c>
      <c r="K46" s="117">
        <v>9</v>
      </c>
      <c r="L46" s="118">
        <v>2</v>
      </c>
      <c r="M46" s="119" t="s">
        <v>26</v>
      </c>
      <c r="N46" s="119" t="s">
        <v>24</v>
      </c>
      <c r="O46" s="120" t="s">
        <v>211</v>
      </c>
      <c r="P46" s="121"/>
    </row>
    <row r="47" spans="1:16" s="61" customFormat="1" ht="18.75" customHeight="1">
      <c r="A47" s="98">
        <v>6</v>
      </c>
      <c r="B47" s="47" t="s">
        <v>141</v>
      </c>
      <c r="C47" s="47" t="s">
        <v>142</v>
      </c>
      <c r="D47" s="47" t="s">
        <v>143</v>
      </c>
      <c r="E47" s="47" t="s">
        <v>121</v>
      </c>
      <c r="F47" s="47" t="s">
        <v>30</v>
      </c>
      <c r="G47" s="108" t="s">
        <v>56</v>
      </c>
      <c r="H47" s="48">
        <v>0</v>
      </c>
      <c r="I47" s="48">
        <v>2</v>
      </c>
      <c r="J47" s="48">
        <v>0</v>
      </c>
      <c r="K47" s="48">
        <v>9</v>
      </c>
      <c r="L47" s="49">
        <v>2</v>
      </c>
      <c r="M47" s="50" t="s">
        <v>26</v>
      </c>
      <c r="N47" s="50" t="s">
        <v>24</v>
      </c>
      <c r="O47" s="91"/>
      <c r="P47" s="69"/>
    </row>
    <row r="48" spans="1:16" s="61" customFormat="1" ht="18.75" customHeight="1">
      <c r="A48" s="98">
        <v>6</v>
      </c>
      <c r="B48" s="47" t="s">
        <v>144</v>
      </c>
      <c r="C48" s="47" t="s">
        <v>145</v>
      </c>
      <c r="D48" s="47" t="s">
        <v>146</v>
      </c>
      <c r="E48" s="47"/>
      <c r="F48" s="47" t="s">
        <v>188</v>
      </c>
      <c r="G48" s="108" t="s">
        <v>27</v>
      </c>
      <c r="H48" s="48">
        <v>0</v>
      </c>
      <c r="I48" s="48">
        <v>2</v>
      </c>
      <c r="J48" s="48">
        <v>0</v>
      </c>
      <c r="K48" s="48">
        <v>9</v>
      </c>
      <c r="L48" s="49">
        <v>1</v>
      </c>
      <c r="M48" s="50" t="s">
        <v>26</v>
      </c>
      <c r="N48" s="50" t="s">
        <v>24</v>
      </c>
      <c r="O48" s="91"/>
      <c r="P48" s="69"/>
    </row>
    <row r="49" spans="1:16" s="61" customFormat="1" ht="26.25" customHeight="1">
      <c r="A49" s="99">
        <v>6</v>
      </c>
      <c r="B49" s="47" t="s">
        <v>147</v>
      </c>
      <c r="C49" s="47" t="s">
        <v>148</v>
      </c>
      <c r="D49" s="47" t="s">
        <v>190</v>
      </c>
      <c r="E49" s="47"/>
      <c r="F49" s="47" t="s">
        <v>36</v>
      </c>
      <c r="G49" s="108" t="s">
        <v>27</v>
      </c>
      <c r="H49" s="48">
        <v>0</v>
      </c>
      <c r="I49" s="48">
        <v>2</v>
      </c>
      <c r="J49" s="48">
        <v>0</v>
      </c>
      <c r="K49" s="48">
        <v>9</v>
      </c>
      <c r="L49" s="49">
        <v>2</v>
      </c>
      <c r="M49" s="50" t="s">
        <v>26</v>
      </c>
      <c r="N49" s="50" t="s">
        <v>24</v>
      </c>
      <c r="O49" s="91"/>
      <c r="P49" s="69"/>
    </row>
    <row r="50" spans="1:16" s="61" customFormat="1" ht="18.75" customHeight="1">
      <c r="A50" s="97"/>
      <c r="B50" s="42"/>
      <c r="C50" s="42"/>
      <c r="D50" s="42"/>
      <c r="E50" s="42"/>
      <c r="F50" s="42"/>
      <c r="G50" s="106"/>
      <c r="H50" s="43">
        <f>SUM(H44:H49)</f>
        <v>3</v>
      </c>
      <c r="I50" s="43">
        <f>SUM(I44:I49)</f>
        <v>10</v>
      </c>
      <c r="J50" s="43">
        <f>SUM(J44:J49)</f>
        <v>14</v>
      </c>
      <c r="K50" s="43">
        <f>SUM(K44:K49)</f>
        <v>45</v>
      </c>
      <c r="L50" s="43">
        <f>SUM(L44:L49)</f>
        <v>14</v>
      </c>
      <c r="M50" s="45"/>
      <c r="N50" s="45"/>
      <c r="O50" s="90"/>
      <c r="P50" s="69"/>
    </row>
    <row r="51" spans="1:16" s="61" customFormat="1" ht="18.75" customHeight="1">
      <c r="A51" s="97"/>
      <c r="B51" s="42"/>
      <c r="C51" s="42"/>
      <c r="D51" s="42"/>
      <c r="E51" s="42"/>
      <c r="F51" s="42"/>
      <c r="G51" s="107" t="s">
        <v>25</v>
      </c>
      <c r="H51" s="149">
        <f>SUM(H50:I50)*14</f>
        <v>182</v>
      </c>
      <c r="I51" s="150"/>
      <c r="J51" s="149">
        <f>SUM(J50:K50)</f>
        <v>59</v>
      </c>
      <c r="K51" s="150"/>
      <c r="L51" s="43"/>
      <c r="M51" s="45"/>
      <c r="N51" s="45"/>
      <c r="O51" s="90"/>
      <c r="P51" s="69"/>
    </row>
    <row r="52" spans="1:16" s="61" customFormat="1" ht="18.75" customHeight="1">
      <c r="A52" s="96">
        <v>7</v>
      </c>
      <c r="B52" s="38" t="s">
        <v>153</v>
      </c>
      <c r="C52" s="38" t="s">
        <v>154</v>
      </c>
      <c r="D52" s="60" t="s">
        <v>155</v>
      </c>
      <c r="E52" s="60" t="s">
        <v>135</v>
      </c>
      <c r="F52" s="38" t="s">
        <v>36</v>
      </c>
      <c r="G52" s="105" t="s">
        <v>27</v>
      </c>
      <c r="H52" s="39">
        <v>2</v>
      </c>
      <c r="I52" s="39">
        <v>2</v>
      </c>
      <c r="J52" s="39">
        <v>9</v>
      </c>
      <c r="K52" s="39">
        <v>9</v>
      </c>
      <c r="L52" s="40">
        <v>5</v>
      </c>
      <c r="M52" s="41" t="s">
        <v>23</v>
      </c>
      <c r="N52" s="41" t="s">
        <v>24</v>
      </c>
      <c r="O52" s="89" t="s">
        <v>212</v>
      </c>
      <c r="P52" s="69"/>
    </row>
    <row r="53" spans="1:16" s="61" customFormat="1" ht="18.75" customHeight="1">
      <c r="A53" s="96">
        <v>7</v>
      </c>
      <c r="B53" s="38" t="s">
        <v>156</v>
      </c>
      <c r="C53" s="38" t="s">
        <v>157</v>
      </c>
      <c r="D53" s="60" t="s">
        <v>158</v>
      </c>
      <c r="E53" s="63"/>
      <c r="F53" s="38" t="s">
        <v>70</v>
      </c>
      <c r="G53" s="105" t="s">
        <v>27</v>
      </c>
      <c r="H53" s="39">
        <v>0</v>
      </c>
      <c r="I53" s="39">
        <v>2</v>
      </c>
      <c r="J53" s="39">
        <v>0</v>
      </c>
      <c r="K53" s="39">
        <v>9</v>
      </c>
      <c r="L53" s="40">
        <v>2</v>
      </c>
      <c r="M53" s="41" t="s">
        <v>26</v>
      </c>
      <c r="N53" s="41" t="s">
        <v>24</v>
      </c>
      <c r="O53" s="89" t="s">
        <v>213</v>
      </c>
      <c r="P53" s="69"/>
    </row>
    <row r="54" spans="1:16" s="61" customFormat="1" ht="18.75" customHeight="1">
      <c r="A54" s="96">
        <v>7</v>
      </c>
      <c r="B54" s="38" t="s">
        <v>159</v>
      </c>
      <c r="C54" s="38" t="s">
        <v>160</v>
      </c>
      <c r="D54" s="60" t="s">
        <v>161</v>
      </c>
      <c r="E54" s="38" t="s">
        <v>138</v>
      </c>
      <c r="F54" s="38" t="s">
        <v>37</v>
      </c>
      <c r="G54" s="105" t="s">
        <v>27</v>
      </c>
      <c r="H54" s="39">
        <v>0</v>
      </c>
      <c r="I54" s="39">
        <v>2</v>
      </c>
      <c r="J54" s="39">
        <v>0</v>
      </c>
      <c r="K54" s="39">
        <v>9</v>
      </c>
      <c r="L54" s="40">
        <v>2</v>
      </c>
      <c r="M54" s="41" t="s">
        <v>26</v>
      </c>
      <c r="N54" s="41" t="s">
        <v>24</v>
      </c>
      <c r="O54" s="89"/>
      <c r="P54" s="69"/>
    </row>
    <row r="55" spans="1:16" s="61" customFormat="1" ht="24">
      <c r="A55" s="96">
        <v>7</v>
      </c>
      <c r="B55" s="38" t="s">
        <v>99</v>
      </c>
      <c r="C55" s="38" t="s">
        <v>162</v>
      </c>
      <c r="D55" s="60" t="s">
        <v>191</v>
      </c>
      <c r="E55" s="38" t="s">
        <v>115</v>
      </c>
      <c r="F55" s="38" t="s">
        <v>44</v>
      </c>
      <c r="G55" s="105" t="s">
        <v>27</v>
      </c>
      <c r="H55" s="39">
        <v>2</v>
      </c>
      <c r="I55" s="39">
        <v>0</v>
      </c>
      <c r="J55" s="39">
        <v>9</v>
      </c>
      <c r="K55" s="39">
        <v>0</v>
      </c>
      <c r="L55" s="40">
        <v>2</v>
      </c>
      <c r="M55" s="41" t="s">
        <v>23</v>
      </c>
      <c r="N55" s="41" t="s">
        <v>24</v>
      </c>
      <c r="O55" s="89" t="s">
        <v>214</v>
      </c>
      <c r="P55" s="69"/>
    </row>
    <row r="56" spans="1:16" s="64" customFormat="1" ht="24.75" customHeight="1">
      <c r="A56" s="96">
        <v>7</v>
      </c>
      <c r="B56" s="38" t="s">
        <v>175</v>
      </c>
      <c r="C56" s="38" t="s">
        <v>47</v>
      </c>
      <c r="D56" s="38" t="s">
        <v>176</v>
      </c>
      <c r="E56" s="38"/>
      <c r="F56" s="38" t="s">
        <v>36</v>
      </c>
      <c r="G56" s="105" t="s">
        <v>27</v>
      </c>
      <c r="H56" s="39">
        <v>0</v>
      </c>
      <c r="I56" s="39">
        <v>2</v>
      </c>
      <c r="J56" s="39">
        <v>0</v>
      </c>
      <c r="K56" s="39">
        <v>9</v>
      </c>
      <c r="L56" s="40">
        <v>2</v>
      </c>
      <c r="M56" s="41" t="s">
        <v>26</v>
      </c>
      <c r="N56" s="41" t="s">
        <v>24</v>
      </c>
      <c r="O56" s="89"/>
      <c r="P56" s="70"/>
    </row>
    <row r="57" spans="1:16" s="61" customFormat="1" ht="18.75" customHeight="1">
      <c r="A57" s="100"/>
      <c r="B57" s="54"/>
      <c r="C57" s="54"/>
      <c r="D57" s="54"/>
      <c r="E57" s="54"/>
      <c r="F57" s="54"/>
      <c r="G57" s="109"/>
      <c r="H57" s="55">
        <f ca="1">SUM(H52:H62)</f>
        <v>4</v>
      </c>
      <c r="I57" s="55">
        <f ca="1">SUM(I52:I62)</f>
        <v>8</v>
      </c>
      <c r="J57" s="43">
        <f ca="1">SUM(J52:J62)</f>
        <v>18</v>
      </c>
      <c r="K57" s="43">
        <f ca="1">SUM(K52:K62)</f>
        <v>36</v>
      </c>
      <c r="L57" s="55">
        <f ca="1">SUM(L52:L62)</f>
        <v>13</v>
      </c>
      <c r="M57" s="56"/>
      <c r="N57" s="56"/>
      <c r="O57" s="92"/>
      <c r="P57" s="69"/>
    </row>
    <row r="58" spans="1:16" s="61" customFormat="1" ht="18.75" customHeight="1">
      <c r="A58" s="100"/>
      <c r="B58" s="54"/>
      <c r="C58" s="54"/>
      <c r="D58" s="54"/>
      <c r="E58" s="54"/>
      <c r="F58" s="54"/>
      <c r="G58" s="107" t="s">
        <v>25</v>
      </c>
      <c r="H58" s="151">
        <f ca="1">SUM(H57:I57)*14</f>
        <v>168</v>
      </c>
      <c r="I58" s="151"/>
      <c r="J58" s="149">
        <f ca="1">SUM(J57:K57)</f>
        <v>54</v>
      </c>
      <c r="K58" s="150"/>
      <c r="L58" s="55"/>
      <c r="M58" s="56"/>
      <c r="N58" s="56"/>
      <c r="O58" s="92"/>
      <c r="P58" s="69"/>
    </row>
    <row r="59" spans="1:16" s="61" customFormat="1" ht="18.75" customHeight="1">
      <c r="A59" s="98">
        <v>8</v>
      </c>
      <c r="B59" s="47" t="s">
        <v>166</v>
      </c>
      <c r="C59" s="47" t="s">
        <v>167</v>
      </c>
      <c r="D59" s="47" t="s">
        <v>192</v>
      </c>
      <c r="E59" s="47" t="s">
        <v>168</v>
      </c>
      <c r="F59" s="47" t="s">
        <v>36</v>
      </c>
      <c r="G59" s="108" t="s">
        <v>27</v>
      </c>
      <c r="H59" s="48">
        <v>2</v>
      </c>
      <c r="I59" s="48">
        <v>2</v>
      </c>
      <c r="J59" s="48">
        <v>9</v>
      </c>
      <c r="K59" s="48">
        <v>9</v>
      </c>
      <c r="L59" s="49">
        <v>5</v>
      </c>
      <c r="M59" s="50" t="s">
        <v>26</v>
      </c>
      <c r="N59" s="50" t="s">
        <v>24</v>
      </c>
      <c r="O59" s="91"/>
      <c r="P59" s="69"/>
    </row>
    <row r="60" spans="1:16" s="61" customFormat="1" ht="24">
      <c r="A60" s="98">
        <v>8</v>
      </c>
      <c r="B60" s="47" t="s">
        <v>169</v>
      </c>
      <c r="C60" s="47" t="s">
        <v>170</v>
      </c>
      <c r="D60" s="47" t="s">
        <v>171</v>
      </c>
      <c r="E60" s="47" t="s">
        <v>81</v>
      </c>
      <c r="F60" s="47" t="s">
        <v>36</v>
      </c>
      <c r="G60" s="108" t="s">
        <v>27</v>
      </c>
      <c r="H60" s="48">
        <v>0</v>
      </c>
      <c r="I60" s="48">
        <v>2</v>
      </c>
      <c r="J60" s="48">
        <v>0</v>
      </c>
      <c r="K60" s="48">
        <v>9</v>
      </c>
      <c r="L60" s="49">
        <v>2</v>
      </c>
      <c r="M60" s="50" t="s">
        <v>26</v>
      </c>
      <c r="N60" s="50" t="s">
        <v>24</v>
      </c>
      <c r="O60" s="91" t="s">
        <v>215</v>
      </c>
      <c r="P60" s="69"/>
    </row>
    <row r="61" spans="1:16" s="61" customFormat="1" ht="24">
      <c r="A61" s="98">
        <v>8</v>
      </c>
      <c r="B61" s="47" t="s">
        <v>172</v>
      </c>
      <c r="C61" s="47" t="s">
        <v>173</v>
      </c>
      <c r="D61" s="47" t="s">
        <v>174</v>
      </c>
      <c r="E61" s="47"/>
      <c r="F61" s="47" t="s">
        <v>36</v>
      </c>
      <c r="G61" s="108" t="s">
        <v>27</v>
      </c>
      <c r="H61" s="48">
        <v>2</v>
      </c>
      <c r="I61" s="48">
        <v>0</v>
      </c>
      <c r="J61" s="48">
        <v>9</v>
      </c>
      <c r="K61" s="48">
        <v>0</v>
      </c>
      <c r="L61" s="49">
        <v>3</v>
      </c>
      <c r="M61" s="50" t="s">
        <v>23</v>
      </c>
      <c r="N61" s="50" t="s">
        <v>24</v>
      </c>
      <c r="O61" s="91" t="s">
        <v>216</v>
      </c>
      <c r="P61" s="69"/>
    </row>
    <row r="62" spans="1:16" s="61" customFormat="1" ht="23.25" customHeight="1">
      <c r="A62" s="98">
        <v>8</v>
      </c>
      <c r="B62" s="47" t="s">
        <v>163</v>
      </c>
      <c r="C62" s="47" t="s">
        <v>164</v>
      </c>
      <c r="D62" s="115" t="s">
        <v>165</v>
      </c>
      <c r="E62" s="47"/>
      <c r="F62" s="47" t="s">
        <v>36</v>
      </c>
      <c r="G62" s="108" t="s">
        <v>27</v>
      </c>
      <c r="H62" s="48">
        <v>0</v>
      </c>
      <c r="I62" s="48">
        <v>2</v>
      </c>
      <c r="J62" s="48">
        <v>0</v>
      </c>
      <c r="K62" s="48">
        <v>9</v>
      </c>
      <c r="L62" s="49">
        <v>2</v>
      </c>
      <c r="M62" s="50" t="s">
        <v>26</v>
      </c>
      <c r="N62" s="50" t="s">
        <v>24</v>
      </c>
      <c r="O62" s="91"/>
      <c r="P62" s="69"/>
    </row>
    <row r="63" spans="1:16" s="61" customFormat="1" ht="18.75" customHeight="1">
      <c r="A63" s="98">
        <v>8</v>
      </c>
      <c r="B63" s="47" t="s">
        <v>177</v>
      </c>
      <c r="C63" s="47" t="s">
        <v>178</v>
      </c>
      <c r="D63" s="47"/>
      <c r="E63" s="47"/>
      <c r="F63" s="47" t="s">
        <v>36</v>
      </c>
      <c r="G63" s="108" t="s">
        <v>27</v>
      </c>
      <c r="H63" s="48"/>
      <c r="I63" s="48"/>
      <c r="J63" s="48"/>
      <c r="K63" s="48"/>
      <c r="L63" s="49">
        <v>0</v>
      </c>
      <c r="M63" s="50" t="s">
        <v>48</v>
      </c>
      <c r="N63" s="50" t="s">
        <v>24</v>
      </c>
      <c r="O63" s="91"/>
      <c r="P63" s="69"/>
    </row>
    <row r="64" spans="1:16" s="61" customFormat="1" ht="18.75" customHeight="1">
      <c r="A64" s="97"/>
      <c r="B64" s="42"/>
      <c r="C64" s="42"/>
      <c r="D64" s="42"/>
      <c r="E64" s="42"/>
      <c r="F64" s="42"/>
      <c r="G64" s="106"/>
      <c r="H64" s="43">
        <f>SUM(H59:H63)</f>
        <v>4</v>
      </c>
      <c r="I64" s="43">
        <f>SUM(I59:I63)</f>
        <v>6</v>
      </c>
      <c r="J64" s="43">
        <f>SUM(J59:J63)</f>
        <v>18</v>
      </c>
      <c r="K64" s="43">
        <f>SUM(K59:K63)</f>
        <v>27</v>
      </c>
      <c r="L64" s="43">
        <f>SUM(L59:L63)</f>
        <v>12</v>
      </c>
      <c r="M64" s="45"/>
      <c r="N64" s="45"/>
      <c r="O64" s="90"/>
      <c r="P64" s="69"/>
    </row>
    <row r="65" spans="1:16" s="61" customFormat="1" ht="18.75" customHeight="1">
      <c r="A65" s="97"/>
      <c r="B65" s="42"/>
      <c r="C65" s="42"/>
      <c r="D65" s="42"/>
      <c r="E65" s="42"/>
      <c r="F65" s="42"/>
      <c r="G65" s="107" t="s">
        <v>25</v>
      </c>
      <c r="H65" s="149">
        <f>SUM(H64:I64)*14</f>
        <v>140</v>
      </c>
      <c r="I65" s="150"/>
      <c r="J65" s="149">
        <f>SUM(J64:K64)</f>
        <v>45</v>
      </c>
      <c r="K65" s="150"/>
      <c r="L65" s="43"/>
      <c r="M65" s="45"/>
      <c r="N65" s="45"/>
      <c r="O65" s="90"/>
      <c r="P65" s="69"/>
    </row>
    <row r="66" spans="1:16" s="61" customFormat="1" ht="18.75" customHeight="1">
      <c r="A66" s="96">
        <v>9</v>
      </c>
      <c r="B66" s="38" t="s">
        <v>179</v>
      </c>
      <c r="C66" s="38" t="s">
        <v>180</v>
      </c>
      <c r="D66" s="38" t="s">
        <v>181</v>
      </c>
      <c r="E66" s="38"/>
      <c r="F66" s="38" t="s">
        <v>36</v>
      </c>
      <c r="G66" s="105" t="s">
        <v>27</v>
      </c>
      <c r="H66" s="39"/>
      <c r="I66" s="39"/>
      <c r="J66" s="39"/>
      <c r="K66" s="39"/>
      <c r="L66" s="40">
        <v>4</v>
      </c>
      <c r="M66" s="41" t="s">
        <v>26</v>
      </c>
      <c r="N66" s="41" t="s">
        <v>24</v>
      </c>
      <c r="O66" s="89"/>
      <c r="P66" s="69"/>
    </row>
    <row r="67" spans="1:16" s="61" customFormat="1" ht="18.75" customHeight="1">
      <c r="A67" s="100"/>
      <c r="B67" s="54"/>
      <c r="C67" s="54"/>
      <c r="D67" s="54"/>
      <c r="E67" s="54"/>
      <c r="F67" s="54"/>
      <c r="G67" s="109"/>
      <c r="H67" s="55">
        <f>SUM(H66:H66)</f>
        <v>0</v>
      </c>
      <c r="I67" s="55">
        <f>SUM(I66:I66)</f>
        <v>0</v>
      </c>
      <c r="J67" s="43">
        <f>SUM(J66:J66)</f>
        <v>0</v>
      </c>
      <c r="K67" s="43">
        <f>SUM(K66:K66)</f>
        <v>0</v>
      </c>
      <c r="L67" s="55">
        <f>SUM(L66:L66)</f>
        <v>4</v>
      </c>
      <c r="M67" s="56"/>
      <c r="N67" s="56"/>
      <c r="O67" s="92"/>
      <c r="P67" s="69"/>
    </row>
    <row r="68" spans="1:16" s="61" customFormat="1" ht="18.75" customHeight="1">
      <c r="A68" s="100"/>
      <c r="B68" s="54"/>
      <c r="C68" s="54"/>
      <c r="D68" s="54"/>
      <c r="E68" s="54"/>
      <c r="F68" s="54"/>
      <c r="G68" s="107" t="s">
        <v>25</v>
      </c>
      <c r="H68" s="151">
        <f>SUM(H67:I67)*14</f>
        <v>0</v>
      </c>
      <c r="I68" s="151"/>
      <c r="J68" s="149">
        <f>SUM(J67:K67)</f>
        <v>0</v>
      </c>
      <c r="K68" s="150"/>
      <c r="L68" s="55"/>
      <c r="M68" s="56"/>
      <c r="N68" s="56"/>
      <c r="O68" s="92"/>
      <c r="P68" s="69"/>
    </row>
    <row r="69" spans="1:16" s="61" customFormat="1" ht="18.75" customHeight="1">
      <c r="A69" s="98">
        <v>10</v>
      </c>
      <c r="B69" s="47" t="s">
        <v>182</v>
      </c>
      <c r="C69" s="47" t="s">
        <v>183</v>
      </c>
      <c r="D69" s="47" t="s">
        <v>181</v>
      </c>
      <c r="E69" s="47" t="s">
        <v>184</v>
      </c>
      <c r="F69" s="47" t="s">
        <v>36</v>
      </c>
      <c r="G69" s="108" t="s">
        <v>27</v>
      </c>
      <c r="H69" s="48"/>
      <c r="I69" s="48"/>
      <c r="J69" s="48"/>
      <c r="K69" s="48"/>
      <c r="L69" s="49">
        <v>4</v>
      </c>
      <c r="M69" s="50" t="s">
        <v>26</v>
      </c>
      <c r="N69" s="50" t="s">
        <v>24</v>
      </c>
      <c r="O69" s="91"/>
      <c r="P69" s="69"/>
    </row>
    <row r="70" spans="1:16" s="61" customFormat="1" ht="18.75" customHeight="1">
      <c r="A70" s="100"/>
      <c r="B70" s="54"/>
      <c r="C70" s="54"/>
      <c r="D70" s="54"/>
      <c r="E70" s="54"/>
      <c r="F70" s="54"/>
      <c r="G70" s="109"/>
      <c r="H70" s="57">
        <f>SUM(H69:H69)</f>
        <v>0</v>
      </c>
      <c r="I70" s="57">
        <f>SUM(I69:I69)</f>
        <v>0</v>
      </c>
      <c r="J70" s="43">
        <f>SUM(J69:J69)</f>
        <v>0</v>
      </c>
      <c r="K70" s="43">
        <f>SUM(K69:K69)</f>
        <v>0</v>
      </c>
      <c r="L70" s="57">
        <f>SUM(L69:L69)</f>
        <v>4</v>
      </c>
      <c r="M70" s="56"/>
      <c r="N70" s="56"/>
      <c r="O70" s="92"/>
      <c r="P70" s="69"/>
    </row>
    <row r="71" spans="1:16" s="61" customFormat="1" ht="18.75" customHeight="1">
      <c r="A71" s="100"/>
      <c r="B71" s="54"/>
      <c r="C71" s="54"/>
      <c r="D71" s="54"/>
      <c r="E71" s="54"/>
      <c r="F71" s="54"/>
      <c r="G71" s="107" t="s">
        <v>25</v>
      </c>
      <c r="H71" s="152">
        <f>SUM(H70:I70)*14</f>
        <v>0</v>
      </c>
      <c r="I71" s="152"/>
      <c r="J71" s="149">
        <f>SUM(J70:K70)</f>
        <v>0</v>
      </c>
      <c r="K71" s="150"/>
      <c r="L71" s="57"/>
      <c r="M71" s="56"/>
      <c r="N71" s="56"/>
      <c r="O71" s="92"/>
      <c r="P71" s="69"/>
    </row>
    <row r="72" spans="1:16" s="64" customFormat="1" ht="18.75" customHeight="1">
      <c r="A72" s="96"/>
      <c r="B72" s="67" t="s">
        <v>187</v>
      </c>
      <c r="D72" s="38"/>
      <c r="E72" s="38"/>
      <c r="F72" s="38"/>
      <c r="G72" s="105"/>
      <c r="H72" s="39"/>
      <c r="I72" s="39"/>
      <c r="J72" s="39"/>
      <c r="K72" s="39"/>
      <c r="L72" s="40"/>
      <c r="M72" s="41"/>
      <c r="N72" s="41"/>
      <c r="O72" s="89"/>
      <c r="P72" s="70"/>
    </row>
    <row r="73" spans="1:16" s="65" customFormat="1" ht="18.75" customHeight="1">
      <c r="A73" s="135">
        <v>1</v>
      </c>
      <c r="B73" s="136" t="s">
        <v>67</v>
      </c>
      <c r="C73" s="136" t="s">
        <v>68</v>
      </c>
      <c r="D73" s="136" t="s">
        <v>69</v>
      </c>
      <c r="E73" s="136"/>
      <c r="F73" s="136" t="s">
        <v>70</v>
      </c>
      <c r="G73" s="137" t="s">
        <v>27</v>
      </c>
      <c r="H73" s="138">
        <v>1</v>
      </c>
      <c r="I73" s="138">
        <v>0</v>
      </c>
      <c r="J73" s="138">
        <v>5</v>
      </c>
      <c r="K73" s="138">
        <v>0</v>
      </c>
      <c r="L73" s="139">
        <v>3</v>
      </c>
      <c r="M73" s="140" t="s">
        <v>23</v>
      </c>
      <c r="N73" s="140" t="s">
        <v>24</v>
      </c>
      <c r="O73" s="141"/>
      <c r="P73" s="71"/>
    </row>
    <row r="74" spans="1:16" s="65" customFormat="1" ht="18.75" customHeight="1">
      <c r="A74" s="142">
        <v>6</v>
      </c>
      <c r="B74" s="143" t="s">
        <v>149</v>
      </c>
      <c r="C74" s="143" t="s">
        <v>150</v>
      </c>
      <c r="D74" s="143" t="s">
        <v>151</v>
      </c>
      <c r="E74" s="143"/>
      <c r="F74" s="143" t="s">
        <v>44</v>
      </c>
      <c r="G74" s="144" t="s">
        <v>27</v>
      </c>
      <c r="H74" s="145">
        <v>2</v>
      </c>
      <c r="I74" s="145">
        <v>0</v>
      </c>
      <c r="J74" s="145">
        <v>9</v>
      </c>
      <c r="K74" s="145">
        <v>0</v>
      </c>
      <c r="L74" s="146">
        <v>3</v>
      </c>
      <c r="M74" s="142" t="s">
        <v>23</v>
      </c>
      <c r="N74" s="142" t="s">
        <v>24</v>
      </c>
      <c r="O74" s="143"/>
      <c r="P74" s="71"/>
    </row>
    <row r="75" spans="1:16" s="65" customFormat="1" ht="18.75" customHeight="1">
      <c r="A75" s="145">
        <v>5</v>
      </c>
      <c r="B75" s="143" t="s">
        <v>132</v>
      </c>
      <c r="C75" s="143" t="s">
        <v>133</v>
      </c>
      <c r="D75" s="147" t="s">
        <v>134</v>
      </c>
      <c r="E75" s="143"/>
      <c r="F75" s="143" t="s">
        <v>30</v>
      </c>
      <c r="G75" s="144" t="s">
        <v>56</v>
      </c>
      <c r="H75" s="145">
        <v>2</v>
      </c>
      <c r="I75" s="145">
        <v>0</v>
      </c>
      <c r="J75" s="145">
        <v>9</v>
      </c>
      <c r="K75" s="145">
        <v>0</v>
      </c>
      <c r="L75" s="146">
        <v>2</v>
      </c>
      <c r="M75" s="142" t="s">
        <v>23</v>
      </c>
      <c r="N75" s="142" t="s">
        <v>24</v>
      </c>
      <c r="O75" s="143"/>
      <c r="P75" s="71"/>
    </row>
    <row r="76" spans="1:16" s="65" customFormat="1" ht="27.75" customHeight="1">
      <c r="A76" s="145">
        <v>1</v>
      </c>
      <c r="B76" s="143" t="s">
        <v>63</v>
      </c>
      <c r="C76" s="143" t="s">
        <v>64</v>
      </c>
      <c r="D76" s="147" t="s">
        <v>65</v>
      </c>
      <c r="E76" s="143"/>
      <c r="F76" s="143" t="s">
        <v>66</v>
      </c>
      <c r="G76" s="144" t="s">
        <v>57</v>
      </c>
      <c r="H76" s="145">
        <v>2</v>
      </c>
      <c r="I76" s="145">
        <v>0</v>
      </c>
      <c r="J76" s="145">
        <v>9</v>
      </c>
      <c r="K76" s="145">
        <v>0</v>
      </c>
      <c r="L76" s="146">
        <v>2</v>
      </c>
      <c r="M76" s="142" t="s">
        <v>23</v>
      </c>
      <c r="N76" s="142" t="s">
        <v>24</v>
      </c>
      <c r="O76" s="148"/>
      <c r="P76" s="71"/>
    </row>
    <row r="77" spans="1:16" s="66" customFormat="1" ht="18.75" customHeight="1">
      <c r="A77" s="123">
        <v>2</v>
      </c>
      <c r="B77" s="124" t="s">
        <v>84</v>
      </c>
      <c r="C77" s="124" t="s">
        <v>85</v>
      </c>
      <c r="D77" s="124" t="s">
        <v>193</v>
      </c>
      <c r="E77" s="124"/>
      <c r="F77" s="124" t="s">
        <v>46</v>
      </c>
      <c r="G77" s="125" t="s">
        <v>27</v>
      </c>
      <c r="H77" s="123">
        <v>1</v>
      </c>
      <c r="I77" s="123">
        <v>0</v>
      </c>
      <c r="J77" s="123">
        <v>5</v>
      </c>
      <c r="K77" s="123">
        <v>0</v>
      </c>
      <c r="L77" s="126">
        <v>3</v>
      </c>
      <c r="M77" s="127" t="s">
        <v>23</v>
      </c>
      <c r="N77" s="127" t="s">
        <v>24</v>
      </c>
      <c r="O77" s="124" t="s">
        <v>217</v>
      </c>
      <c r="P77" s="72"/>
    </row>
    <row r="78" spans="1:16">
      <c r="A78" s="132">
        <v>6</v>
      </c>
      <c r="B78" s="133" t="s">
        <v>141</v>
      </c>
      <c r="C78" s="124" t="s">
        <v>142</v>
      </c>
      <c r="D78" s="124" t="s">
        <v>143</v>
      </c>
      <c r="E78" s="124" t="s">
        <v>121</v>
      </c>
      <c r="F78" s="133" t="s">
        <v>30</v>
      </c>
      <c r="G78" s="127" t="s">
        <v>56</v>
      </c>
      <c r="H78" s="132">
        <v>0</v>
      </c>
      <c r="I78" s="132">
        <v>2</v>
      </c>
      <c r="J78" s="132">
        <v>0</v>
      </c>
      <c r="K78" s="132">
        <v>9</v>
      </c>
      <c r="L78" s="134">
        <v>2</v>
      </c>
      <c r="M78" s="127" t="s">
        <v>26</v>
      </c>
      <c r="N78" s="127" t="s">
        <v>24</v>
      </c>
      <c r="O78" s="133" t="s">
        <v>194</v>
      </c>
    </row>
    <row r="79" spans="1:16">
      <c r="A79" s="128"/>
      <c r="B79" s="129"/>
      <c r="C79" s="86"/>
      <c r="D79" s="86"/>
      <c r="E79" s="86"/>
      <c r="F79" s="129"/>
      <c r="G79" s="130"/>
      <c r="H79" s="128"/>
      <c r="I79" s="128"/>
      <c r="J79" s="128"/>
      <c r="K79" s="128"/>
      <c r="L79" s="131"/>
      <c r="M79" s="130"/>
      <c r="N79" s="130"/>
      <c r="O79" s="129"/>
    </row>
  </sheetData>
  <mergeCells count="33">
    <mergeCell ref="H13:I13"/>
    <mergeCell ref="H20:I20"/>
    <mergeCell ref="O7:O8"/>
    <mergeCell ref="D7:D8"/>
    <mergeCell ref="C7:C8"/>
    <mergeCell ref="J7:K7"/>
    <mergeCell ref="J13:K13"/>
    <mergeCell ref="J20:K20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68:I68"/>
    <mergeCell ref="H71:I71"/>
    <mergeCell ref="H28:I28"/>
    <mergeCell ref="H37:I37"/>
    <mergeCell ref="H43:I43"/>
    <mergeCell ref="H51:I51"/>
    <mergeCell ref="H65:I65"/>
    <mergeCell ref="H58:I58"/>
    <mergeCell ref="J65:K65"/>
    <mergeCell ref="J68:K68"/>
    <mergeCell ref="J71:K71"/>
    <mergeCell ref="J28:K28"/>
    <mergeCell ref="J37:K37"/>
    <mergeCell ref="J43:K43"/>
    <mergeCell ref="J51:K51"/>
    <mergeCell ref="J58:K5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2017-06-25T16:51:45Z</cp:lastPrinted>
  <dcterms:created xsi:type="dcterms:W3CDTF">2016-09-01T14:49:18Z</dcterms:created>
  <dcterms:modified xsi:type="dcterms:W3CDTF">2017-07-20T14:46:56Z</dcterms:modified>
</cp:coreProperties>
</file>