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heckCompatibility="1"/>
  <bookViews>
    <workbookView xWindow="0" yWindow="0" windowWidth="19200" windowHeight="11310" tabRatio="798"/>
  </bookViews>
  <sheets>
    <sheet name="BA+minor után" sheetId="3" r:id="rId1"/>
  </sheets>
  <definedNames>
    <definedName name="_xlnm.Print_Area" localSheetId="0">'BA+minor után'!$A$1:$O$39</definedName>
    <definedName name="Print_Area_1_1" localSheetId="0">'BA+minor után'!$A$1:$O$39</definedName>
  </definedNames>
  <calcPr calcId="171027"/>
</workbook>
</file>

<file path=xl/calcChain.xml><?xml version="1.0" encoding="utf-8"?>
<calcChain xmlns="http://schemas.openxmlformats.org/spreadsheetml/2006/main">
  <c r="H15" i="3"/>
  <c r="I15"/>
  <c r="J15"/>
  <c r="K15"/>
  <c r="L15"/>
  <c r="H23"/>
  <c r="H24" s="1"/>
  <c r="I23"/>
  <c r="J23"/>
  <c r="J24" s="1"/>
  <c r="K23"/>
  <c r="L23"/>
  <c r="H32"/>
  <c r="H33" s="1"/>
  <c r="I32"/>
  <c r="J32"/>
  <c r="K32"/>
  <c r="L32"/>
  <c r="H35"/>
  <c r="I35"/>
  <c r="J35"/>
  <c r="K35"/>
  <c r="J36" s="1"/>
  <c r="L35"/>
  <c r="H38"/>
  <c r="I38"/>
  <c r="J38"/>
  <c r="J39" s="1"/>
  <c r="K38"/>
  <c r="L38"/>
  <c r="J16" l="1"/>
  <c r="H39"/>
  <c r="J33"/>
  <c r="H36"/>
  <c r="H16"/>
  <c r="N5" s="1"/>
  <c r="O5"/>
</calcChain>
</file>

<file path=xl/sharedStrings.xml><?xml version="1.0" encoding="utf-8"?>
<sst xmlns="http://schemas.openxmlformats.org/spreadsheetml/2006/main" count="187" uniqueCount="113">
  <si>
    <t>Osztatlan tanárképzési szak: matematikatanár</t>
  </si>
  <si>
    <t>Szakfelelős: Dr. Nagy Károly</t>
  </si>
  <si>
    <t>Képzési idő:</t>
  </si>
  <si>
    <t>10 félév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</si>
  <si>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</si>
  <si>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</si>
  <si>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</si>
  <si>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</si>
  <si>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</si>
  <si>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</si>
  <si>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</si>
  <si>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</si>
  <si>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</si>
  <si>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</si>
  <si>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</si>
  <si>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</si>
  <si>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</si>
  <si>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</si>
  <si>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</si>
  <si>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</si>
  <si>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>Tantárgy típusa</t>
  </si>
  <si>
    <t>Ekvivalencia</t>
  </si>
  <si>
    <t>E</t>
  </si>
  <si>
    <t>Gy</t>
  </si>
  <si>
    <t>Dr. Toledo Rodolfo Calixto</t>
  </si>
  <si>
    <t>MII</t>
  </si>
  <si>
    <t>G</t>
  </si>
  <si>
    <t>A</t>
  </si>
  <si>
    <t>Dr. Kurdics János</t>
  </si>
  <si>
    <t>Dr. Kovács Zoltán</t>
  </si>
  <si>
    <t>K</t>
  </si>
  <si>
    <t>Féléves óraszám:</t>
  </si>
  <si>
    <t>Dr. Nagy Károly</t>
  </si>
  <si>
    <t>MTO1111</t>
  </si>
  <si>
    <t>Problémamegoldó szeminárium</t>
  </si>
  <si>
    <t>Problem Solving</t>
  </si>
  <si>
    <t>Dr. Blahota István</t>
  </si>
  <si>
    <t>MTO1112</t>
  </si>
  <si>
    <t>Analízis III.</t>
  </si>
  <si>
    <t>Mathematical Analysis III.</t>
  </si>
  <si>
    <t>MTB1020</t>
  </si>
  <si>
    <t>MTO1113</t>
  </si>
  <si>
    <t>Analízis III. gyakorlat</t>
  </si>
  <si>
    <t>Mathematical Analysis III. seminar</t>
  </si>
  <si>
    <t>MTB1021</t>
  </si>
  <si>
    <t>Dr. Vattamány Szabolcs</t>
  </si>
  <si>
    <t>MTO8001</t>
  </si>
  <si>
    <t>Szakmódszertan I</t>
  </si>
  <si>
    <t>Didactics of Mathematics I</t>
  </si>
  <si>
    <t>MTM1004</t>
  </si>
  <si>
    <t>MTO1120</t>
  </si>
  <si>
    <t>Sztochasztika</t>
  </si>
  <si>
    <t>Stochastics</t>
  </si>
  <si>
    <t>Dr. Szolnoki Attila János</t>
  </si>
  <si>
    <t>MTB1022</t>
  </si>
  <si>
    <t>MTO1121</t>
  </si>
  <si>
    <t>Sztochasztika gyakorlat</t>
  </si>
  <si>
    <t>Stochastics seminar</t>
  </si>
  <si>
    <t>MTB1023</t>
  </si>
  <si>
    <t>MTO1122</t>
  </si>
  <si>
    <t>A technológia felhasználása az oktatásban</t>
  </si>
  <si>
    <t>Computer aided mathematical education</t>
  </si>
  <si>
    <t>MTM1007</t>
  </si>
  <si>
    <t>MTO1123</t>
  </si>
  <si>
    <t>Elemi matematika III</t>
  </si>
  <si>
    <t>Elementary Mathematics III.</t>
  </si>
  <si>
    <t>MTO8002</t>
  </si>
  <si>
    <t>Szakmódszertan II</t>
  </si>
  <si>
    <t>Didactics of Mathematics II</t>
  </si>
  <si>
    <t>MTM1005</t>
  </si>
  <si>
    <t>MTO1201</t>
  </si>
  <si>
    <t>Fejezetek az analízisből</t>
  </si>
  <si>
    <t>Lectures on Analysis</t>
  </si>
  <si>
    <t>MTO1202</t>
  </si>
  <si>
    <t>Fejezetek az algebrából és a számelméletből</t>
  </si>
  <si>
    <t>Lectures on Algebra</t>
  </si>
  <si>
    <t>MTO1203</t>
  </si>
  <si>
    <t>Elemi matematika IV</t>
  </si>
  <si>
    <t>Elementary Mathematics IV.</t>
  </si>
  <si>
    <t>MTO8003</t>
  </si>
  <si>
    <t>Szakmódszertan III</t>
  </si>
  <si>
    <t>Didactics of Mathematics III</t>
  </si>
  <si>
    <t>MTM1006</t>
  </si>
  <si>
    <t>MTO1204</t>
  </si>
  <si>
    <t>Fejezetek a geometriából</t>
  </si>
  <si>
    <t>Lectures on Geometry</t>
  </si>
  <si>
    <t>MTM2013</t>
  </si>
  <si>
    <t>MTO1205</t>
  </si>
  <si>
    <t>A matematika története</t>
  </si>
  <si>
    <t>History of Mathematics</t>
  </si>
  <si>
    <t>MTB2203</t>
  </si>
  <si>
    <t>MTO1206</t>
  </si>
  <si>
    <t>A matematika alapjai</t>
  </si>
  <si>
    <t>Foundations of Mathematics</t>
  </si>
  <si>
    <t>MTB1026</t>
  </si>
  <si>
    <t>MTO8004</t>
  </si>
  <si>
    <t>Szakmódszertan IV</t>
  </si>
  <si>
    <t>Didactics of Mathematics IV</t>
  </si>
  <si>
    <t>MTO4000</t>
  </si>
  <si>
    <t>Szakmai zárószigorlat</t>
  </si>
  <si>
    <t>S</t>
  </si>
  <si>
    <t>MTO2901</t>
  </si>
  <si>
    <t>Szakdolgozat I</t>
  </si>
  <si>
    <t>Thesis I</t>
  </si>
  <si>
    <t>MTO2902</t>
  </si>
  <si>
    <t>Szakdolgozat II</t>
  </si>
  <si>
    <t>Thesis II</t>
  </si>
  <si>
    <t>Tanulmányi idő:</t>
  </si>
  <si>
    <t>Elismerés után teljesítendő kreditek:</t>
  </si>
  <si>
    <t>Általános iskolai tanár</t>
  </si>
  <si>
    <t>Alapfokozat és szakképzettség birtokában 2 szakos tanári szakképzettség megszerzése kreditbeszámítással (minorral)</t>
  </si>
  <si>
    <t>5 félév</t>
  </si>
  <si>
    <t>Dr. Szerafinné dr. Szabolcsi Ágnes</t>
  </si>
</sst>
</file>

<file path=xl/styles.xml><?xml version="1.0" encoding="utf-8"?>
<styleSheet xmlns="http://schemas.openxmlformats.org/spreadsheetml/2006/main">
  <fonts count="21"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8"/>
      <color indexed="9"/>
      <name val="Arial"/>
      <family val="2"/>
      <charset val="238"/>
    </font>
    <font>
      <sz val="11"/>
      <name val="Arial"/>
      <family val="2"/>
      <charset val="238"/>
    </font>
    <font>
      <sz val="11"/>
      <name val="Calibri"/>
      <family val="2"/>
      <charset val="238"/>
    </font>
    <font>
      <sz val="9"/>
      <color indexed="8"/>
      <name val="Arial"/>
      <family val="2"/>
      <charset val="238"/>
    </font>
    <font>
      <strike/>
      <sz val="9"/>
      <color indexed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47"/>
      </patternFill>
    </fill>
    <fill>
      <patternFill patternType="solid">
        <fgColor indexed="56"/>
        <bgColor indexed="63"/>
      </patternFill>
    </fill>
    <fill>
      <patternFill patternType="solid">
        <fgColor indexed="22"/>
        <bgColor indexed="44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/>
      <bottom style="thin">
        <color indexed="44"/>
      </bottom>
      <diagonal/>
    </border>
    <border>
      <left style="thin">
        <color indexed="44"/>
      </left>
      <right style="thin">
        <color indexed="44"/>
      </right>
      <top/>
      <bottom style="thin">
        <color indexed="4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44"/>
      </right>
      <top style="thin">
        <color theme="0" tint="-0.249977111117893"/>
      </top>
      <bottom style="thin">
        <color indexed="44"/>
      </bottom>
      <diagonal/>
    </border>
    <border>
      <left style="thin">
        <color indexed="44"/>
      </left>
      <right style="thin">
        <color indexed="44"/>
      </right>
      <top style="thin">
        <color theme="0" tint="-0.249977111117893"/>
      </top>
      <bottom style="thin">
        <color indexed="44"/>
      </bottom>
      <diagonal/>
    </border>
    <border>
      <left style="thin">
        <color indexed="44"/>
      </left>
      <right style="thin">
        <color theme="0" tint="-0.249977111117893"/>
      </right>
      <top style="thin">
        <color theme="0" tint="-0.249977111117893"/>
      </top>
      <bottom style="thin">
        <color indexed="44"/>
      </bottom>
      <diagonal/>
    </border>
    <border>
      <left style="thin">
        <color theme="0" tint="-0.249977111117893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 style="thin">
        <color theme="0" tint="-0.249977111117893"/>
      </right>
      <top style="thin">
        <color indexed="44"/>
      </top>
      <bottom style="thin">
        <color indexed="4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4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1" fontId="1" fillId="0" borderId="2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" fontId="1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" fontId="1" fillId="0" borderId="3" xfId="0" applyNumberFormat="1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0" fillId="0" borderId="4" xfId="0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/>
    </xf>
    <xf numFmtId="1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6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7" fillId="6" borderId="1" xfId="0" applyFont="1" applyFill="1" applyBorder="1" applyAlignment="1">
      <alignment vertical="center"/>
    </xf>
    <xf numFmtId="1" fontId="2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4" fillId="7" borderId="1" xfId="0" applyFont="1" applyFill="1" applyBorder="1"/>
    <xf numFmtId="0" fontId="0" fillId="0" borderId="3" xfId="0" applyBorder="1"/>
    <xf numFmtId="0" fontId="0" fillId="0" borderId="2" xfId="0" applyBorder="1"/>
    <xf numFmtId="0" fontId="14" fillId="7" borderId="2" xfId="0" applyFont="1" applyFill="1" applyBorder="1"/>
    <xf numFmtId="0" fontId="1" fillId="0" borderId="4" xfId="0" applyFont="1" applyBorder="1" applyAlignment="1">
      <alignment vertical="center"/>
    </xf>
    <xf numFmtId="1" fontId="1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1" fontId="1" fillId="0" borderId="7" xfId="0" applyNumberFormat="1" applyFont="1" applyBorder="1" applyAlignment="1">
      <alignment vertical="center"/>
    </xf>
    <xf numFmtId="0" fontId="1" fillId="2" borderId="8" xfId="0" applyFont="1" applyFill="1" applyBorder="1" applyAlignment="1">
      <alignment horizontal="left" vertical="center"/>
    </xf>
    <xf numFmtId="1" fontId="3" fillId="0" borderId="8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1" fontId="1" fillId="0" borderId="10" xfId="0" applyNumberFormat="1" applyFont="1" applyBorder="1" applyAlignment="1">
      <alignment vertical="center"/>
    </xf>
    <xf numFmtId="0" fontId="15" fillId="0" borderId="12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15" fillId="0" borderId="12" xfId="0" applyFont="1" applyBorder="1" applyAlignment="1">
      <alignment horizontal="center" vertical="center" wrapText="1"/>
    </xf>
    <xf numFmtId="1" fontId="15" fillId="0" borderId="12" xfId="0" applyNumberFormat="1" applyFont="1" applyBorder="1" applyAlignment="1">
      <alignment horizontal="center" vertical="center" wrapText="1"/>
    </xf>
    <xf numFmtId="1" fontId="17" fillId="0" borderId="12" xfId="0" applyNumberFormat="1" applyFont="1" applyBorder="1" applyAlignment="1">
      <alignment horizontal="center" vertical="center" wrapText="1"/>
    </xf>
    <xf numFmtId="1" fontId="15" fillId="0" borderId="6" xfId="0" applyNumberFormat="1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vertical="center" wrapText="1"/>
    </xf>
    <xf numFmtId="1" fontId="17" fillId="0" borderId="6" xfId="0" applyNumberFormat="1" applyFont="1" applyBorder="1" applyAlignment="1">
      <alignment horizontal="center" vertical="center" wrapText="1"/>
    </xf>
    <xf numFmtId="1" fontId="15" fillId="4" borderId="6" xfId="0" applyNumberFormat="1" applyFont="1" applyFill="1" applyBorder="1" applyAlignment="1">
      <alignment vertical="center" wrapText="1"/>
    </xf>
    <xf numFmtId="0" fontId="15" fillId="4" borderId="6" xfId="0" applyFont="1" applyFill="1" applyBorder="1" applyAlignment="1">
      <alignment vertical="center" wrapText="1"/>
    </xf>
    <xf numFmtId="0" fontId="15" fillId="4" borderId="6" xfId="0" applyFont="1" applyFill="1" applyBorder="1" applyAlignment="1">
      <alignment horizontal="center" vertical="center" wrapText="1"/>
    </xf>
    <xf numFmtId="1" fontId="17" fillId="4" borderId="6" xfId="0" applyNumberFormat="1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1" fontId="15" fillId="5" borderId="6" xfId="0" applyNumberFormat="1" applyFont="1" applyFill="1" applyBorder="1" applyAlignment="1">
      <alignment vertical="center" wrapText="1"/>
    </xf>
    <xf numFmtId="0" fontId="15" fillId="5" borderId="6" xfId="0" applyFont="1" applyFill="1" applyBorder="1" applyAlignment="1">
      <alignment vertical="center" wrapText="1"/>
    </xf>
    <xf numFmtId="0" fontId="6" fillId="5" borderId="6" xfId="0" applyFont="1" applyFill="1" applyBorder="1" applyAlignment="1">
      <alignment vertical="center" wrapText="1"/>
    </xf>
    <xf numFmtId="0" fontId="15" fillId="5" borderId="6" xfId="0" applyFont="1" applyFill="1" applyBorder="1" applyAlignment="1">
      <alignment horizontal="center" vertical="center" wrapText="1"/>
    </xf>
    <xf numFmtId="1" fontId="15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1" fontId="10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1" fontId="8" fillId="0" borderId="11" xfId="0" applyNumberFormat="1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/>
    </xf>
    <xf numFmtId="0" fontId="7" fillId="0" borderId="8" xfId="0" applyFont="1" applyBorder="1" applyAlignment="1">
      <alignment vertical="center" wrapText="1"/>
    </xf>
    <xf numFmtId="1" fontId="5" fillId="0" borderId="10" xfId="0" applyNumberFormat="1" applyFont="1" applyBorder="1" applyAlignment="1">
      <alignment horizontal="left" vertical="center"/>
    </xf>
    <xf numFmtId="1" fontId="15" fillId="0" borderId="12" xfId="0" applyNumberFormat="1" applyFont="1" applyBorder="1" applyAlignment="1">
      <alignment vertical="center"/>
    </xf>
    <xf numFmtId="0" fontId="16" fillId="0" borderId="12" xfId="0" applyFont="1" applyBorder="1" applyAlignment="1">
      <alignment vertical="center" wrapText="1"/>
    </xf>
    <xf numFmtId="0" fontId="15" fillId="0" borderId="12" xfId="0" applyFont="1" applyBorder="1" applyAlignment="1">
      <alignment horizontal="center" vertical="center"/>
    </xf>
    <xf numFmtId="0" fontId="16" fillId="0" borderId="6" xfId="0" applyFont="1" applyBorder="1" applyAlignment="1">
      <alignment vertical="center" wrapText="1"/>
    </xf>
    <xf numFmtId="1" fontId="6" fillId="7" borderId="6" xfId="0" applyNumberFormat="1" applyFont="1" applyFill="1" applyBorder="1" applyAlignment="1">
      <alignment vertical="center" wrapText="1"/>
    </xf>
    <xf numFmtId="0" fontId="6" fillId="7" borderId="6" xfId="0" applyFont="1" applyFill="1" applyBorder="1" applyAlignment="1">
      <alignment vertical="center" wrapText="1"/>
    </xf>
    <xf numFmtId="0" fontId="6" fillId="7" borderId="6" xfId="0" applyFont="1" applyFill="1" applyBorder="1" applyAlignment="1">
      <alignment horizontal="left" vertical="center" wrapText="1"/>
    </xf>
    <xf numFmtId="0" fontId="16" fillId="7" borderId="6" xfId="0" applyFont="1" applyFill="1" applyBorder="1" applyAlignment="1">
      <alignment vertical="center" wrapText="1"/>
    </xf>
    <xf numFmtId="0" fontId="6" fillId="7" borderId="6" xfId="0" applyFont="1" applyFill="1" applyBorder="1" applyAlignment="1">
      <alignment horizontal="center" vertical="center" wrapText="1"/>
    </xf>
    <xf numFmtId="1" fontId="6" fillId="7" borderId="6" xfId="0" applyNumberFormat="1" applyFont="1" applyFill="1" applyBorder="1" applyAlignment="1">
      <alignment horizontal="center" vertical="center" wrapText="1"/>
    </xf>
    <xf numFmtId="1" fontId="19" fillId="7" borderId="6" xfId="0" applyNumberFormat="1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1" fontId="17" fillId="4" borderId="6" xfId="0" applyNumberFormat="1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vertical="center" wrapText="1"/>
    </xf>
    <xf numFmtId="0" fontId="15" fillId="5" borderId="6" xfId="0" applyFont="1" applyFill="1" applyBorder="1" applyAlignment="1">
      <alignment horizontal="center" vertical="center"/>
    </xf>
    <xf numFmtId="1" fontId="15" fillId="5" borderId="6" xfId="0" applyNumberFormat="1" applyFont="1" applyFill="1" applyBorder="1" applyAlignment="1">
      <alignment vertical="center"/>
    </xf>
    <xf numFmtId="1" fontId="15" fillId="0" borderId="6" xfId="0" applyNumberFormat="1" applyFont="1" applyBorder="1" applyAlignment="1">
      <alignment vertical="center"/>
    </xf>
    <xf numFmtId="1" fontId="20" fillId="4" borderId="6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/>
    </xf>
    <xf numFmtId="1" fontId="11" fillId="3" borderId="10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1D8F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FBFBF"/>
      <rgbColor rgb="00FF99CC"/>
      <rgbColor rgb="00CC99FF"/>
      <rgbColor rgb="00C9DA92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23532</xdr:colOff>
      <xdr:row>0</xdr:row>
      <xdr:rowOff>0</xdr:rowOff>
    </xdr:from>
    <xdr:to>
      <xdr:col>2</xdr:col>
      <xdr:colOff>1147482</xdr:colOff>
      <xdr:row>5</xdr:row>
      <xdr:rowOff>161925</xdr:rowOff>
    </xdr:to>
    <xdr:pic>
      <xdr:nvPicPr>
        <xdr:cNvPr id="3074" name="Kép 1">
          <a:extLst>
            <a:ext uri="{FF2B5EF4-FFF2-40B4-BE49-F238E27FC236}">
              <a16:creationId xmlns:a16="http://schemas.microsoft.com/office/drawing/2014/main" xmlns="" id="{AE30CB05-2369-4200-94AC-9DF47A580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532" y="0"/>
          <a:ext cx="2289362" cy="112563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0"/>
  <sheetViews>
    <sheetView tabSelected="1" zoomScale="85" zoomScaleNormal="85" workbookViewId="0">
      <selection activeCell="F30" sqref="F30"/>
    </sheetView>
  </sheetViews>
  <sheetFormatPr defaultColWidth="8.85546875" defaultRowHeight="15" customHeight="1"/>
  <cols>
    <col min="1" max="1" width="6.140625" style="1" customWidth="1"/>
    <col min="2" max="2" width="11.28515625" style="2" customWidth="1"/>
    <col min="3" max="3" width="28.7109375" style="3" customWidth="1"/>
    <col min="4" max="4" width="34.85546875" style="2" customWidth="1"/>
    <col min="5" max="5" width="9.7109375" style="2" customWidth="1"/>
    <col min="6" max="6" width="27.28515625" style="2" customWidth="1"/>
    <col min="7" max="7" width="10.42578125" style="6" customWidth="1"/>
    <col min="8" max="8" width="5" style="4" customWidth="1"/>
    <col min="9" max="10" width="5.28515625" style="4" customWidth="1"/>
    <col min="11" max="11" width="5" style="4" customWidth="1"/>
    <col min="12" max="12" width="7.140625" style="5" customWidth="1"/>
    <col min="13" max="13" width="7.7109375" style="6" customWidth="1"/>
    <col min="14" max="14" width="10.140625" style="6" customWidth="1"/>
    <col min="15" max="15" width="15" style="2" customWidth="1"/>
    <col min="16" max="16384" width="8.85546875" style="7"/>
  </cols>
  <sheetData>
    <row r="1" spans="1:16" s="10" customFormat="1" ht="15.75" customHeight="1">
      <c r="A1" s="38"/>
      <c r="B1" s="73"/>
      <c r="C1" s="66"/>
      <c r="D1" s="74" t="s">
        <v>0</v>
      </c>
      <c r="E1" s="39"/>
      <c r="F1" s="39"/>
      <c r="G1" s="42"/>
      <c r="H1" s="40"/>
      <c r="I1" s="40"/>
      <c r="J1" s="40"/>
      <c r="K1" s="40"/>
      <c r="L1" s="67"/>
      <c r="M1" s="41" t="s">
        <v>1</v>
      </c>
      <c r="N1" s="75"/>
      <c r="O1" s="68"/>
      <c r="P1" s="30"/>
    </row>
    <row r="2" spans="1:16" ht="15" customHeight="1">
      <c r="A2" s="43"/>
      <c r="B2" s="11"/>
      <c r="C2" s="37"/>
      <c r="D2" s="25" t="s">
        <v>110</v>
      </c>
      <c r="E2" s="25"/>
      <c r="F2" s="25"/>
      <c r="G2" s="27"/>
      <c r="H2" s="23"/>
      <c r="I2" s="23"/>
      <c r="J2" s="23"/>
      <c r="K2" s="23"/>
      <c r="L2" s="26"/>
      <c r="M2" s="27"/>
      <c r="N2" s="12"/>
      <c r="O2" s="69"/>
      <c r="P2" s="31"/>
    </row>
    <row r="3" spans="1:16" ht="15" customHeight="1">
      <c r="A3" s="43"/>
      <c r="B3" s="11"/>
      <c r="C3" s="37"/>
      <c r="D3" s="28" t="s">
        <v>2</v>
      </c>
      <c r="E3" s="28" t="s">
        <v>3</v>
      </c>
      <c r="F3" s="28"/>
      <c r="G3" s="12"/>
      <c r="H3" s="14"/>
      <c r="I3" s="14"/>
      <c r="J3" s="14"/>
      <c r="K3" s="14"/>
      <c r="M3" s="12"/>
      <c r="N3" s="12"/>
      <c r="O3" s="69"/>
      <c r="P3" s="31"/>
    </row>
    <row r="4" spans="1:16" ht="15" customHeight="1">
      <c r="A4" s="43"/>
      <c r="B4" s="11"/>
      <c r="C4" s="37"/>
      <c r="D4" s="28" t="s">
        <v>107</v>
      </c>
      <c r="E4" s="13" t="s">
        <v>111</v>
      </c>
      <c r="F4" s="28"/>
      <c r="G4" s="12"/>
      <c r="H4" s="14"/>
      <c r="I4" s="14"/>
      <c r="J4" s="14"/>
      <c r="K4" s="15"/>
      <c r="M4" s="16"/>
      <c r="N4" s="15" t="s">
        <v>4</v>
      </c>
      <c r="O4" s="71" t="s">
        <v>5</v>
      </c>
      <c r="P4" s="31"/>
    </row>
    <row r="5" spans="1:16" ht="15" customHeight="1">
      <c r="A5" s="43"/>
      <c r="B5" s="11"/>
      <c r="C5" s="37"/>
      <c r="D5" s="28" t="s">
        <v>108</v>
      </c>
      <c r="E5" s="13">
        <v>150</v>
      </c>
      <c r="F5" s="28"/>
      <c r="G5" s="12"/>
      <c r="H5" s="14"/>
      <c r="I5" s="14"/>
      <c r="J5" s="14"/>
      <c r="K5" s="15" t="s">
        <v>7</v>
      </c>
      <c r="M5" s="16"/>
      <c r="N5" s="15">
        <f>SUM(H16,H24,H33,H36,H39)</f>
        <v>532</v>
      </c>
      <c r="O5" s="71">
        <f>SUM(J16,J24,J33,J36,J39)</f>
        <v>172</v>
      </c>
      <c r="P5" s="31"/>
    </row>
    <row r="6" spans="1:16" ht="15" customHeight="1">
      <c r="A6" s="43"/>
      <c r="B6" s="11"/>
      <c r="C6" s="37"/>
      <c r="D6" s="24" t="s">
        <v>6</v>
      </c>
      <c r="E6" s="24" t="s">
        <v>109</v>
      </c>
      <c r="F6" s="24"/>
      <c r="G6" s="12"/>
      <c r="H6" s="14"/>
      <c r="I6" s="14"/>
      <c r="J6" s="14"/>
      <c r="K6" s="14"/>
      <c r="L6" s="17"/>
      <c r="N6" s="17"/>
      <c r="O6" s="72"/>
      <c r="P6" s="31"/>
    </row>
    <row r="7" spans="1:16" ht="15" customHeight="1">
      <c r="A7" s="76" t="s">
        <v>8</v>
      </c>
      <c r="B7" s="18"/>
      <c r="D7" s="18"/>
      <c r="E7" s="18"/>
      <c r="F7" s="18"/>
      <c r="K7" s="19"/>
      <c r="L7" s="17"/>
      <c r="N7" s="20"/>
      <c r="O7" s="70"/>
      <c r="P7" s="31"/>
    </row>
    <row r="8" spans="1:16" ht="44.25" customHeight="1">
      <c r="A8" s="103" t="s">
        <v>9</v>
      </c>
      <c r="B8" s="98" t="s">
        <v>10</v>
      </c>
      <c r="C8" s="98" t="s">
        <v>11</v>
      </c>
      <c r="D8" s="100" t="s">
        <v>12</v>
      </c>
      <c r="E8" s="100" t="s">
        <v>13</v>
      </c>
      <c r="F8" s="100" t="s">
        <v>14</v>
      </c>
      <c r="G8" s="98" t="s">
        <v>15</v>
      </c>
      <c r="H8" s="101" t="s">
        <v>16</v>
      </c>
      <c r="I8" s="101"/>
      <c r="J8" s="101" t="s">
        <v>17</v>
      </c>
      <c r="K8" s="101"/>
      <c r="L8" s="102" t="s">
        <v>18</v>
      </c>
      <c r="M8" s="97" t="s">
        <v>19</v>
      </c>
      <c r="N8" s="98" t="s">
        <v>20</v>
      </c>
      <c r="O8" s="99" t="s">
        <v>21</v>
      </c>
      <c r="P8" s="31"/>
    </row>
    <row r="9" spans="1:16" ht="26.25" customHeight="1">
      <c r="A9" s="103"/>
      <c r="B9" s="98"/>
      <c r="C9" s="98"/>
      <c r="D9" s="100"/>
      <c r="E9" s="100"/>
      <c r="F9" s="100"/>
      <c r="G9" s="98"/>
      <c r="H9" s="22" t="s">
        <v>22</v>
      </c>
      <c r="I9" s="21" t="s">
        <v>23</v>
      </c>
      <c r="J9" s="22" t="s">
        <v>22</v>
      </c>
      <c r="K9" s="21" t="s">
        <v>23</v>
      </c>
      <c r="L9" s="102"/>
      <c r="M9" s="97"/>
      <c r="N9" s="98"/>
      <c r="O9" s="99"/>
      <c r="P9" s="31"/>
    </row>
    <row r="10" spans="1:16" ht="24">
      <c r="A10" s="77">
        <v>1</v>
      </c>
      <c r="B10" s="44" t="s">
        <v>73</v>
      </c>
      <c r="C10" s="45" t="s">
        <v>74</v>
      </c>
      <c r="D10" s="44" t="s">
        <v>75</v>
      </c>
      <c r="E10" s="78"/>
      <c r="F10" s="44" t="s">
        <v>28</v>
      </c>
      <c r="G10" s="46" t="s">
        <v>25</v>
      </c>
      <c r="H10" s="47">
        <v>2</v>
      </c>
      <c r="I10" s="47">
        <v>1</v>
      </c>
      <c r="J10" s="47">
        <v>9</v>
      </c>
      <c r="K10" s="47">
        <v>5</v>
      </c>
      <c r="L10" s="48">
        <v>4</v>
      </c>
      <c r="M10" s="47" t="s">
        <v>30</v>
      </c>
      <c r="N10" s="79" t="s">
        <v>27</v>
      </c>
      <c r="O10" s="44"/>
      <c r="P10" s="31"/>
    </row>
    <row r="11" spans="1:16">
      <c r="A11" s="49">
        <v>1</v>
      </c>
      <c r="B11" s="50" t="s">
        <v>83</v>
      </c>
      <c r="C11" s="51" t="s">
        <v>84</v>
      </c>
      <c r="D11" s="50" t="s">
        <v>85</v>
      </c>
      <c r="E11" s="80"/>
      <c r="F11" s="51" t="s">
        <v>45</v>
      </c>
      <c r="G11" s="52" t="s">
        <v>25</v>
      </c>
      <c r="H11" s="53">
        <v>2</v>
      </c>
      <c r="I11" s="53">
        <v>1</v>
      </c>
      <c r="J11" s="53">
        <v>9</v>
      </c>
      <c r="K11" s="53">
        <v>5</v>
      </c>
      <c r="L11" s="54">
        <v>4</v>
      </c>
      <c r="M11" s="52" t="s">
        <v>30</v>
      </c>
      <c r="N11" s="52" t="s">
        <v>27</v>
      </c>
      <c r="O11" s="50" t="s">
        <v>86</v>
      </c>
      <c r="P11" s="31"/>
    </row>
    <row r="12" spans="1:16" s="29" customFormat="1" ht="24">
      <c r="A12" s="81">
        <v>1</v>
      </c>
      <c r="B12" s="82" t="s">
        <v>59</v>
      </c>
      <c r="C12" s="82" t="s">
        <v>60</v>
      </c>
      <c r="D12" s="83" t="s">
        <v>61</v>
      </c>
      <c r="E12" s="84"/>
      <c r="F12" s="82" t="s">
        <v>29</v>
      </c>
      <c r="G12" s="85" t="s">
        <v>25</v>
      </c>
      <c r="H12" s="86">
        <v>0</v>
      </c>
      <c r="I12" s="86">
        <v>2</v>
      </c>
      <c r="J12" s="86">
        <v>0</v>
      </c>
      <c r="K12" s="86">
        <v>9</v>
      </c>
      <c r="L12" s="87">
        <v>3</v>
      </c>
      <c r="M12" s="88" t="s">
        <v>26</v>
      </c>
      <c r="N12" s="88" t="s">
        <v>27</v>
      </c>
      <c r="O12" s="82" t="s">
        <v>62</v>
      </c>
      <c r="P12" s="32"/>
    </row>
    <row r="13" spans="1:16">
      <c r="A13" s="49">
        <v>1</v>
      </c>
      <c r="B13" s="50" t="s">
        <v>46</v>
      </c>
      <c r="C13" s="51" t="s">
        <v>47</v>
      </c>
      <c r="D13" s="50" t="s">
        <v>48</v>
      </c>
      <c r="E13" s="50"/>
      <c r="F13" s="50" t="s">
        <v>29</v>
      </c>
      <c r="G13" s="52" t="s">
        <v>25</v>
      </c>
      <c r="H13" s="53">
        <v>2</v>
      </c>
      <c r="I13" s="53">
        <v>0</v>
      </c>
      <c r="J13" s="53">
        <v>9</v>
      </c>
      <c r="K13" s="53">
        <v>0</v>
      </c>
      <c r="L13" s="54">
        <v>2</v>
      </c>
      <c r="M13" s="89" t="s">
        <v>30</v>
      </c>
      <c r="N13" s="89" t="s">
        <v>27</v>
      </c>
      <c r="O13" s="50" t="s">
        <v>49</v>
      </c>
      <c r="P13" s="31"/>
    </row>
    <row r="14" spans="1:16">
      <c r="A14" s="49">
        <v>1</v>
      </c>
      <c r="B14" s="50" t="s">
        <v>66</v>
      </c>
      <c r="C14" s="51" t="s">
        <v>67</v>
      </c>
      <c r="D14" s="50" t="s">
        <v>68</v>
      </c>
      <c r="E14" s="80"/>
      <c r="F14" s="50" t="s">
        <v>29</v>
      </c>
      <c r="G14" s="52" t="s">
        <v>25</v>
      </c>
      <c r="H14" s="53">
        <v>0</v>
      </c>
      <c r="I14" s="53">
        <v>2</v>
      </c>
      <c r="J14" s="53">
        <v>0</v>
      </c>
      <c r="K14" s="53">
        <v>9</v>
      </c>
      <c r="L14" s="54">
        <v>2</v>
      </c>
      <c r="M14" s="89" t="s">
        <v>26</v>
      </c>
      <c r="N14" s="89" t="s">
        <v>27</v>
      </c>
      <c r="O14" s="50" t="s">
        <v>69</v>
      </c>
      <c r="P14" s="31"/>
    </row>
    <row r="15" spans="1:16">
      <c r="A15" s="55"/>
      <c r="B15" s="56"/>
      <c r="C15" s="56"/>
      <c r="D15" s="56"/>
      <c r="E15" s="56"/>
      <c r="F15" s="56"/>
      <c r="G15" s="57"/>
      <c r="H15" s="58">
        <f>SUM(H10:H14)</f>
        <v>6</v>
      </c>
      <c r="I15" s="58">
        <f>SUM(I10:I14)</f>
        <v>6</v>
      </c>
      <c r="J15" s="58">
        <f>SUM(J10:J14)</f>
        <v>27</v>
      </c>
      <c r="K15" s="58">
        <f>SUM(K10:K14)</f>
        <v>28</v>
      </c>
      <c r="L15" s="90">
        <f>SUM(L10:L14)</f>
        <v>15</v>
      </c>
      <c r="M15" s="91"/>
      <c r="N15" s="91"/>
      <c r="O15" s="56"/>
      <c r="P15" s="31"/>
    </row>
    <row r="16" spans="1:16" ht="24">
      <c r="A16" s="55"/>
      <c r="B16" s="56"/>
      <c r="C16" s="56"/>
      <c r="D16" s="56"/>
      <c r="E16" s="56"/>
      <c r="F16" s="56"/>
      <c r="G16" s="59" t="s">
        <v>31</v>
      </c>
      <c r="H16" s="96">
        <f>SUM(H15:I15)*14</f>
        <v>168</v>
      </c>
      <c r="I16" s="96"/>
      <c r="J16" s="96">
        <f>SUM(J15:K15)</f>
        <v>55</v>
      </c>
      <c r="K16" s="96"/>
      <c r="L16" s="90"/>
      <c r="M16" s="91"/>
      <c r="N16" s="91"/>
      <c r="O16" s="56"/>
      <c r="P16" s="31"/>
    </row>
    <row r="17" spans="1:16">
      <c r="A17" s="60">
        <v>2</v>
      </c>
      <c r="B17" s="61" t="s">
        <v>37</v>
      </c>
      <c r="C17" s="61" t="s">
        <v>38</v>
      </c>
      <c r="D17" s="61" t="s">
        <v>39</v>
      </c>
      <c r="E17" s="92"/>
      <c r="F17" s="62" t="s">
        <v>24</v>
      </c>
      <c r="G17" s="63" t="s">
        <v>25</v>
      </c>
      <c r="H17" s="64">
        <v>2</v>
      </c>
      <c r="I17" s="64">
        <v>0</v>
      </c>
      <c r="J17" s="64">
        <v>9</v>
      </c>
      <c r="K17" s="64">
        <v>0</v>
      </c>
      <c r="L17" s="65">
        <v>3</v>
      </c>
      <c r="M17" s="93" t="s">
        <v>30</v>
      </c>
      <c r="N17" s="93" t="s">
        <v>27</v>
      </c>
      <c r="O17" s="61" t="s">
        <v>40</v>
      </c>
      <c r="P17" s="31"/>
    </row>
    <row r="18" spans="1:16">
      <c r="A18" s="60">
        <v>2</v>
      </c>
      <c r="B18" s="61" t="s">
        <v>41</v>
      </c>
      <c r="C18" s="61" t="s">
        <v>42</v>
      </c>
      <c r="D18" s="61" t="s">
        <v>43</v>
      </c>
      <c r="E18" s="92"/>
      <c r="F18" s="62" t="s">
        <v>24</v>
      </c>
      <c r="G18" s="63" t="s">
        <v>25</v>
      </c>
      <c r="H18" s="64">
        <v>0</v>
      </c>
      <c r="I18" s="64">
        <v>2</v>
      </c>
      <c r="J18" s="64">
        <v>0</v>
      </c>
      <c r="K18" s="64">
        <v>9</v>
      </c>
      <c r="L18" s="65">
        <v>2</v>
      </c>
      <c r="M18" s="93" t="s">
        <v>26</v>
      </c>
      <c r="N18" s="93" t="s">
        <v>27</v>
      </c>
      <c r="O18" s="61" t="s">
        <v>44</v>
      </c>
      <c r="P18" s="31"/>
    </row>
    <row r="19" spans="1:16">
      <c r="A19" s="60">
        <v>2</v>
      </c>
      <c r="B19" s="61" t="s">
        <v>50</v>
      </c>
      <c r="C19" s="61" t="s">
        <v>51</v>
      </c>
      <c r="D19" s="61" t="s">
        <v>52</v>
      </c>
      <c r="E19" s="92"/>
      <c r="F19" s="61" t="s">
        <v>53</v>
      </c>
      <c r="G19" s="63" t="s">
        <v>25</v>
      </c>
      <c r="H19" s="64">
        <v>3</v>
      </c>
      <c r="I19" s="64">
        <v>0</v>
      </c>
      <c r="J19" s="64">
        <v>13</v>
      </c>
      <c r="K19" s="64">
        <v>0</v>
      </c>
      <c r="L19" s="65">
        <v>4</v>
      </c>
      <c r="M19" s="93" t="s">
        <v>30</v>
      </c>
      <c r="N19" s="93" t="s">
        <v>27</v>
      </c>
      <c r="O19" s="61" t="s">
        <v>54</v>
      </c>
      <c r="P19" s="31"/>
    </row>
    <row r="20" spans="1:16">
      <c r="A20" s="94">
        <v>2</v>
      </c>
      <c r="B20" s="61" t="s">
        <v>55</v>
      </c>
      <c r="C20" s="61" t="s">
        <v>56</v>
      </c>
      <c r="D20" s="61" t="s">
        <v>57</v>
      </c>
      <c r="E20" s="92"/>
      <c r="F20" s="61" t="s">
        <v>53</v>
      </c>
      <c r="G20" s="63" t="s">
        <v>25</v>
      </c>
      <c r="H20" s="64">
        <v>0</v>
      </c>
      <c r="I20" s="64">
        <v>2</v>
      </c>
      <c r="J20" s="64">
        <v>0</v>
      </c>
      <c r="K20" s="64">
        <v>9</v>
      </c>
      <c r="L20" s="65">
        <v>2</v>
      </c>
      <c r="M20" s="93" t="s">
        <v>26</v>
      </c>
      <c r="N20" s="93" t="s">
        <v>27</v>
      </c>
      <c r="O20" s="61" t="s">
        <v>58</v>
      </c>
      <c r="P20" s="31"/>
    </row>
    <row r="21" spans="1:16">
      <c r="A21" s="60">
        <v>2</v>
      </c>
      <c r="B21" s="61" t="s">
        <v>79</v>
      </c>
      <c r="C21" s="61" t="s">
        <v>80</v>
      </c>
      <c r="D21" s="61" t="s">
        <v>81</v>
      </c>
      <c r="E21" s="62" t="s">
        <v>46</v>
      </c>
      <c r="F21" s="61" t="s">
        <v>29</v>
      </c>
      <c r="G21" s="63" t="s">
        <v>25</v>
      </c>
      <c r="H21" s="64">
        <v>0</v>
      </c>
      <c r="I21" s="64">
        <v>2</v>
      </c>
      <c r="J21" s="64">
        <v>0</v>
      </c>
      <c r="K21" s="64">
        <v>9</v>
      </c>
      <c r="L21" s="65">
        <v>2</v>
      </c>
      <c r="M21" s="63" t="s">
        <v>26</v>
      </c>
      <c r="N21" s="63" t="s">
        <v>27</v>
      </c>
      <c r="O21" s="61" t="s">
        <v>82</v>
      </c>
      <c r="P21" s="31"/>
    </row>
    <row r="22" spans="1:16">
      <c r="A22" s="60">
        <v>2</v>
      </c>
      <c r="B22" s="61" t="s">
        <v>95</v>
      </c>
      <c r="C22" s="62" t="s">
        <v>96</v>
      </c>
      <c r="D22" s="61" t="s">
        <v>97</v>
      </c>
      <c r="E22" s="62" t="s">
        <v>46</v>
      </c>
      <c r="F22" s="61" t="s">
        <v>29</v>
      </c>
      <c r="G22" s="63" t="s">
        <v>25</v>
      </c>
      <c r="H22" s="64">
        <v>0</v>
      </c>
      <c r="I22" s="64">
        <v>2</v>
      </c>
      <c r="J22" s="64">
        <v>0</v>
      </c>
      <c r="K22" s="64">
        <v>9</v>
      </c>
      <c r="L22" s="65">
        <v>2</v>
      </c>
      <c r="M22" s="93" t="s">
        <v>26</v>
      </c>
      <c r="N22" s="93" t="s">
        <v>27</v>
      </c>
      <c r="O22" s="61" t="s">
        <v>82</v>
      </c>
      <c r="P22" s="31"/>
    </row>
    <row r="23" spans="1:16">
      <c r="A23" s="55"/>
      <c r="B23" s="56"/>
      <c r="C23" s="56"/>
      <c r="D23" s="56"/>
      <c r="E23" s="56"/>
      <c r="F23" s="56"/>
      <c r="G23" s="57"/>
      <c r="H23" s="58">
        <f>SUM(H17:H22)</f>
        <v>5</v>
      </c>
      <c r="I23" s="58">
        <f>SUM(I17:I22)</f>
        <v>8</v>
      </c>
      <c r="J23" s="58">
        <f>SUM(J17:J22)</f>
        <v>22</v>
      </c>
      <c r="K23" s="58">
        <f>SUM(K17:K22)</f>
        <v>36</v>
      </c>
      <c r="L23" s="58">
        <f>SUM(L17:L22)</f>
        <v>15</v>
      </c>
      <c r="M23" s="91"/>
      <c r="N23" s="91"/>
      <c r="O23" s="56"/>
      <c r="P23" s="31"/>
    </row>
    <row r="24" spans="1:16" ht="24">
      <c r="A24" s="55"/>
      <c r="B24" s="56"/>
      <c r="C24" s="56"/>
      <c r="D24" s="56"/>
      <c r="E24" s="56"/>
      <c r="F24" s="56"/>
      <c r="G24" s="59" t="s">
        <v>31</v>
      </c>
      <c r="H24" s="96">
        <f>SUM(H23:I23)*14</f>
        <v>182</v>
      </c>
      <c r="I24" s="96"/>
      <c r="J24" s="96">
        <f>SUM(J23:K23)</f>
        <v>58</v>
      </c>
      <c r="K24" s="96"/>
      <c r="L24" s="58"/>
      <c r="M24" s="91"/>
      <c r="N24" s="91"/>
      <c r="O24" s="56"/>
      <c r="P24" s="31"/>
    </row>
    <row r="25" spans="1:16">
      <c r="A25" s="49">
        <v>3</v>
      </c>
      <c r="B25" s="50" t="s">
        <v>63</v>
      </c>
      <c r="C25" s="50" t="s">
        <v>64</v>
      </c>
      <c r="D25" s="50" t="s">
        <v>65</v>
      </c>
      <c r="E25" s="80"/>
      <c r="F25" s="50" t="s">
        <v>45</v>
      </c>
      <c r="G25" s="52" t="s">
        <v>25</v>
      </c>
      <c r="H25" s="53">
        <v>0</v>
      </c>
      <c r="I25" s="53">
        <v>2</v>
      </c>
      <c r="J25" s="53">
        <v>0</v>
      </c>
      <c r="K25" s="53">
        <v>9</v>
      </c>
      <c r="L25" s="54">
        <v>2</v>
      </c>
      <c r="M25" s="52" t="s">
        <v>26</v>
      </c>
      <c r="N25" s="52" t="s">
        <v>27</v>
      </c>
      <c r="O25" s="50"/>
      <c r="P25" s="31"/>
    </row>
    <row r="26" spans="1:16">
      <c r="A26" s="49">
        <v>3</v>
      </c>
      <c r="B26" s="50" t="s">
        <v>76</v>
      </c>
      <c r="C26" s="50" t="s">
        <v>77</v>
      </c>
      <c r="D26" s="50" t="s">
        <v>78</v>
      </c>
      <c r="E26" s="80"/>
      <c r="F26" s="50" t="s">
        <v>45</v>
      </c>
      <c r="G26" s="52" t="s">
        <v>25</v>
      </c>
      <c r="H26" s="53">
        <v>0</v>
      </c>
      <c r="I26" s="53">
        <v>2</v>
      </c>
      <c r="J26" s="53">
        <v>0</v>
      </c>
      <c r="K26" s="53">
        <v>9</v>
      </c>
      <c r="L26" s="54">
        <v>2</v>
      </c>
      <c r="M26" s="52" t="s">
        <v>26</v>
      </c>
      <c r="N26" s="52" t="s">
        <v>27</v>
      </c>
      <c r="O26" s="50"/>
      <c r="P26" s="31"/>
    </row>
    <row r="27" spans="1:16">
      <c r="A27" s="49">
        <v>3</v>
      </c>
      <c r="B27" s="50" t="s">
        <v>70</v>
      </c>
      <c r="C27" s="50" t="s">
        <v>71</v>
      </c>
      <c r="D27" s="50" t="s">
        <v>72</v>
      </c>
      <c r="E27" s="80"/>
      <c r="F27" s="51" t="s">
        <v>32</v>
      </c>
      <c r="G27" s="52" t="s">
        <v>25</v>
      </c>
      <c r="H27" s="53">
        <v>2</v>
      </c>
      <c r="I27" s="53">
        <v>1</v>
      </c>
      <c r="J27" s="53">
        <v>9</v>
      </c>
      <c r="K27" s="53">
        <v>5</v>
      </c>
      <c r="L27" s="54">
        <v>4</v>
      </c>
      <c r="M27" s="53" t="s">
        <v>30</v>
      </c>
      <c r="N27" s="89" t="s">
        <v>27</v>
      </c>
      <c r="O27" s="50"/>
      <c r="P27" s="31"/>
    </row>
    <row r="28" spans="1:16">
      <c r="A28" s="49">
        <v>3</v>
      </c>
      <c r="B28" s="50" t="s">
        <v>91</v>
      </c>
      <c r="C28" s="50" t="s">
        <v>92</v>
      </c>
      <c r="D28" s="50" t="s">
        <v>93</v>
      </c>
      <c r="E28" s="50"/>
      <c r="F28" s="50" t="s">
        <v>32</v>
      </c>
      <c r="G28" s="52" t="s">
        <v>25</v>
      </c>
      <c r="H28" s="53">
        <v>2</v>
      </c>
      <c r="I28" s="53">
        <v>0</v>
      </c>
      <c r="J28" s="53">
        <v>9</v>
      </c>
      <c r="K28" s="53">
        <v>0</v>
      </c>
      <c r="L28" s="54">
        <v>3</v>
      </c>
      <c r="M28" s="53" t="s">
        <v>30</v>
      </c>
      <c r="N28" s="89" t="s">
        <v>27</v>
      </c>
      <c r="O28" s="50" t="s">
        <v>94</v>
      </c>
      <c r="P28" s="31"/>
    </row>
    <row r="29" spans="1:16">
      <c r="A29" s="49">
        <v>3</v>
      </c>
      <c r="B29" s="50" t="s">
        <v>33</v>
      </c>
      <c r="C29" s="50" t="s">
        <v>34</v>
      </c>
      <c r="D29" s="50" t="s">
        <v>35</v>
      </c>
      <c r="E29" s="50"/>
      <c r="F29" s="50" t="s">
        <v>36</v>
      </c>
      <c r="G29" s="52" t="s">
        <v>25</v>
      </c>
      <c r="H29" s="53">
        <v>0</v>
      </c>
      <c r="I29" s="53">
        <v>2</v>
      </c>
      <c r="J29" s="53">
        <v>0</v>
      </c>
      <c r="K29" s="53">
        <v>9</v>
      </c>
      <c r="L29" s="54">
        <v>2</v>
      </c>
      <c r="M29" s="52" t="s">
        <v>26</v>
      </c>
      <c r="N29" s="89" t="s">
        <v>27</v>
      </c>
      <c r="O29" s="50"/>
      <c r="P29" s="31"/>
    </row>
    <row r="30" spans="1:16" ht="24">
      <c r="A30" s="49">
        <v>3</v>
      </c>
      <c r="B30" s="50" t="s">
        <v>87</v>
      </c>
      <c r="C30" s="50" t="s">
        <v>88</v>
      </c>
      <c r="D30" s="50" t="s">
        <v>89</v>
      </c>
      <c r="E30" s="50"/>
      <c r="F30" s="51" t="s">
        <v>112</v>
      </c>
      <c r="G30" s="52" t="s">
        <v>25</v>
      </c>
      <c r="H30" s="53">
        <v>2</v>
      </c>
      <c r="I30" s="53">
        <v>0</v>
      </c>
      <c r="J30" s="53">
        <v>9</v>
      </c>
      <c r="K30" s="53">
        <v>0</v>
      </c>
      <c r="L30" s="54">
        <v>3</v>
      </c>
      <c r="M30" s="53" t="s">
        <v>30</v>
      </c>
      <c r="N30" s="89" t="s">
        <v>27</v>
      </c>
      <c r="O30" s="50" t="s">
        <v>90</v>
      </c>
      <c r="P30" s="31"/>
    </row>
    <row r="31" spans="1:16">
      <c r="A31" s="95">
        <v>3</v>
      </c>
      <c r="B31" s="50" t="s">
        <v>98</v>
      </c>
      <c r="C31" s="50" t="s">
        <v>99</v>
      </c>
      <c r="D31" s="50"/>
      <c r="E31" s="50"/>
      <c r="F31" s="50" t="s">
        <v>32</v>
      </c>
      <c r="G31" s="52" t="s">
        <v>25</v>
      </c>
      <c r="H31" s="53">
        <v>0</v>
      </c>
      <c r="I31" s="53">
        <v>0</v>
      </c>
      <c r="J31" s="53">
        <v>0</v>
      </c>
      <c r="K31" s="53">
        <v>0</v>
      </c>
      <c r="L31" s="54">
        <v>0</v>
      </c>
      <c r="M31" s="89" t="s">
        <v>100</v>
      </c>
      <c r="N31" s="89"/>
      <c r="O31" s="50"/>
      <c r="P31" s="31"/>
    </row>
    <row r="32" spans="1:16">
      <c r="A32" s="55"/>
      <c r="B32" s="56"/>
      <c r="C32" s="56"/>
      <c r="D32" s="56"/>
      <c r="E32" s="56"/>
      <c r="F32" s="56"/>
      <c r="G32" s="57"/>
      <c r="H32" s="58">
        <f>SUM(H25:H31)</f>
        <v>6</v>
      </c>
      <c r="I32" s="58">
        <f>SUM(I25:I31)</f>
        <v>7</v>
      </c>
      <c r="J32" s="58">
        <f>SUM(J25:J31)</f>
        <v>27</v>
      </c>
      <c r="K32" s="58">
        <f>SUM(K25:K31)</f>
        <v>32</v>
      </c>
      <c r="L32" s="58">
        <f>SUM(L25:L31)</f>
        <v>16</v>
      </c>
      <c r="M32" s="91"/>
      <c r="N32" s="91"/>
      <c r="O32" s="56"/>
      <c r="P32" s="31"/>
    </row>
    <row r="33" spans="1:16" ht="24">
      <c r="A33" s="55"/>
      <c r="B33" s="56"/>
      <c r="C33" s="56"/>
      <c r="D33" s="56"/>
      <c r="E33" s="56"/>
      <c r="F33" s="56"/>
      <c r="G33" s="59" t="s">
        <v>31</v>
      </c>
      <c r="H33" s="96">
        <f>SUM(H32:I32)*14</f>
        <v>182</v>
      </c>
      <c r="I33" s="96"/>
      <c r="J33" s="96">
        <f>SUM(J32:K32)</f>
        <v>59</v>
      </c>
      <c r="K33" s="96"/>
      <c r="L33" s="58"/>
      <c r="M33" s="91"/>
      <c r="N33" s="91"/>
      <c r="O33" s="56"/>
      <c r="P33" s="31"/>
    </row>
    <row r="34" spans="1:16">
      <c r="A34" s="60">
        <v>4</v>
      </c>
      <c r="B34" s="61" t="s">
        <v>101</v>
      </c>
      <c r="C34" s="61" t="s">
        <v>102</v>
      </c>
      <c r="D34" s="61" t="s">
        <v>103</v>
      </c>
      <c r="E34" s="61"/>
      <c r="F34" s="61" t="s">
        <v>32</v>
      </c>
      <c r="G34" s="63" t="s">
        <v>25</v>
      </c>
      <c r="H34" s="64">
        <v>0</v>
      </c>
      <c r="I34" s="64">
        <v>0</v>
      </c>
      <c r="J34" s="64"/>
      <c r="K34" s="64"/>
      <c r="L34" s="65">
        <v>4</v>
      </c>
      <c r="M34" s="63" t="s">
        <v>26</v>
      </c>
      <c r="N34" s="63" t="s">
        <v>27</v>
      </c>
      <c r="O34" s="61"/>
      <c r="P34" s="31"/>
    </row>
    <row r="35" spans="1:16">
      <c r="A35" s="55"/>
      <c r="B35" s="56"/>
      <c r="C35" s="56"/>
      <c r="D35" s="56"/>
      <c r="E35" s="56"/>
      <c r="F35" s="56"/>
      <c r="G35" s="57"/>
      <c r="H35" s="58">
        <f>SUM(H34:H34)</f>
        <v>0</v>
      </c>
      <c r="I35" s="58">
        <f>SUM(I34:I34)</f>
        <v>0</v>
      </c>
      <c r="J35" s="58">
        <f>SUM(J34:J34)</f>
        <v>0</v>
      </c>
      <c r="K35" s="58">
        <f>SUM(K34:K34)</f>
        <v>0</v>
      </c>
      <c r="L35" s="58">
        <f>SUM(L34:L34)</f>
        <v>4</v>
      </c>
      <c r="M35" s="91"/>
      <c r="N35" s="91"/>
      <c r="O35" s="56"/>
      <c r="P35" s="31"/>
    </row>
    <row r="36" spans="1:16" ht="24">
      <c r="A36" s="55"/>
      <c r="B36" s="56"/>
      <c r="C36" s="56"/>
      <c r="D36" s="56"/>
      <c r="E36" s="56"/>
      <c r="F36" s="56"/>
      <c r="G36" s="59" t="s">
        <v>31</v>
      </c>
      <c r="H36" s="96">
        <f>SUM(H35:I35)*14</f>
        <v>0</v>
      </c>
      <c r="I36" s="96"/>
      <c r="J36" s="96">
        <f>SUM(J35:K35)</f>
        <v>0</v>
      </c>
      <c r="K36" s="96"/>
      <c r="L36" s="58"/>
      <c r="M36" s="91"/>
      <c r="N36" s="91"/>
      <c r="O36" s="56"/>
      <c r="P36" s="31"/>
    </row>
    <row r="37" spans="1:16">
      <c r="A37" s="49">
        <v>5</v>
      </c>
      <c r="B37" s="50" t="s">
        <v>104</v>
      </c>
      <c r="C37" s="50" t="s">
        <v>105</v>
      </c>
      <c r="D37" s="50" t="s">
        <v>106</v>
      </c>
      <c r="E37" s="50"/>
      <c r="F37" s="50" t="s">
        <v>32</v>
      </c>
      <c r="G37" s="52" t="s">
        <v>25</v>
      </c>
      <c r="H37" s="53">
        <v>0</v>
      </c>
      <c r="I37" s="53">
        <v>0</v>
      </c>
      <c r="J37" s="53"/>
      <c r="K37" s="53"/>
      <c r="L37" s="54">
        <v>4</v>
      </c>
      <c r="M37" s="52" t="s">
        <v>26</v>
      </c>
      <c r="N37" s="89"/>
      <c r="O37" s="50"/>
      <c r="P37" s="31"/>
    </row>
    <row r="38" spans="1:16">
      <c r="A38" s="55"/>
      <c r="B38" s="56"/>
      <c r="C38" s="56"/>
      <c r="D38" s="56"/>
      <c r="E38" s="56"/>
      <c r="F38" s="56"/>
      <c r="G38" s="57"/>
      <c r="H38" s="58">
        <f>SUM(H37:H37)</f>
        <v>0</v>
      </c>
      <c r="I38" s="58">
        <f>SUM(I37:I37)</f>
        <v>0</v>
      </c>
      <c r="J38" s="58">
        <f>SUM(J37:J37)</f>
        <v>0</v>
      </c>
      <c r="K38" s="58">
        <f>SUM(K37:K37)</f>
        <v>0</v>
      </c>
      <c r="L38" s="58">
        <f>SUM(L37:L37)</f>
        <v>4</v>
      </c>
      <c r="M38" s="91"/>
      <c r="N38" s="91"/>
      <c r="O38" s="56"/>
      <c r="P38" s="31"/>
    </row>
    <row r="39" spans="1:16" ht="24">
      <c r="A39" s="55"/>
      <c r="B39" s="56"/>
      <c r="C39" s="56"/>
      <c r="D39" s="56"/>
      <c r="E39" s="56"/>
      <c r="F39" s="56"/>
      <c r="G39" s="59" t="s">
        <v>31</v>
      </c>
      <c r="H39" s="96">
        <f>SUM(H38:I38)*14</f>
        <v>0</v>
      </c>
      <c r="I39" s="96"/>
      <c r="J39" s="96">
        <f>SUM(J38:K38)</f>
        <v>0</v>
      </c>
      <c r="K39" s="96"/>
      <c r="L39" s="58"/>
      <c r="M39" s="91"/>
      <c r="N39" s="91"/>
      <c r="O39" s="56"/>
      <c r="P39" s="31"/>
    </row>
    <row r="40" spans="1:16" ht="15" customHeight="1">
      <c r="A40" s="8"/>
      <c r="B40" s="33"/>
      <c r="C40" s="9"/>
      <c r="D40" s="33"/>
      <c r="E40" s="33"/>
      <c r="F40" s="33"/>
      <c r="G40" s="36"/>
      <c r="H40" s="34"/>
      <c r="I40" s="34"/>
      <c r="J40" s="34"/>
      <c r="K40" s="34"/>
      <c r="L40" s="35"/>
      <c r="M40" s="36"/>
      <c r="N40" s="36"/>
      <c r="O40" s="33"/>
    </row>
  </sheetData>
  <sheetProtection selectLockedCells="1" selectUnlockedCells="1"/>
  <mergeCells count="23">
    <mergeCell ref="F8:F9"/>
    <mergeCell ref="M8:M9"/>
    <mergeCell ref="A8:A9"/>
    <mergeCell ref="B8:B9"/>
    <mergeCell ref="C8:C9"/>
    <mergeCell ref="D8:D9"/>
    <mergeCell ref="E8:E9"/>
    <mergeCell ref="G8:G9"/>
    <mergeCell ref="H8:I8"/>
    <mergeCell ref="J8:K8"/>
    <mergeCell ref="L8:L9"/>
    <mergeCell ref="H36:I36"/>
    <mergeCell ref="J36:K36"/>
    <mergeCell ref="H39:I39"/>
    <mergeCell ref="J39:K39"/>
    <mergeCell ref="H33:I33"/>
    <mergeCell ref="J33:K33"/>
    <mergeCell ref="O8:O9"/>
    <mergeCell ref="H16:I16"/>
    <mergeCell ref="J16:K16"/>
    <mergeCell ref="H24:I24"/>
    <mergeCell ref="J24:K24"/>
    <mergeCell ref="N8:N9"/>
  </mergeCells>
  <pageMargins left="0.25" right="0.25" top="0.75" bottom="0.75" header="0.3" footer="0.3"/>
  <pageSetup paperSize="9" scale="75" firstPageNumber="0" orientation="landscape" horizontalDpi="300" verticalDpi="300" r:id="rId1"/>
  <headerFooter alignWithMargins="0"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BA+minor után</vt:lpstr>
      <vt:lpstr>'BA+minor után'!Nyomtatási_terület</vt:lpstr>
      <vt:lpstr>'BA+minor után'!Print_Area_1_1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Veszeliné Palásthy Zsuzsanna</dc:creator>
  <cp:lastModifiedBy>Erdos.Judit</cp:lastModifiedBy>
  <dcterms:created xsi:type="dcterms:W3CDTF">2017-06-26T18:37:11Z</dcterms:created>
  <dcterms:modified xsi:type="dcterms:W3CDTF">2017-07-04T07:05:32Z</dcterms:modified>
</cp:coreProperties>
</file>