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7530" tabRatio="769"/>
  </bookViews>
  <sheets>
    <sheet name="BA+minor után" sheetId="6" r:id="rId1"/>
  </sheets>
  <definedNames>
    <definedName name="_xlnm.Print_Area" localSheetId="0">'BA+minor után'!$A$1:$O$43</definedName>
  </definedNames>
  <calcPr calcId="171027"/>
</workbook>
</file>

<file path=xl/calcChain.xml><?xml version="1.0" encoding="utf-8"?>
<calcChain xmlns="http://schemas.openxmlformats.org/spreadsheetml/2006/main">
  <c r="L36" i="6"/>
  <c r="K36"/>
  <c r="J36"/>
  <c r="J37" s="1"/>
  <c r="I36"/>
  <c r="H36"/>
  <c r="K42"/>
  <c r="J42"/>
  <c r="K39"/>
  <c r="J39"/>
  <c r="K27"/>
  <c r="J27"/>
  <c r="K18"/>
  <c r="J18"/>
  <c r="L42"/>
  <c r="I42"/>
  <c r="H42"/>
  <c r="L39"/>
  <c r="I39"/>
  <c r="H39"/>
  <c r="L27"/>
  <c r="I27"/>
  <c r="H27"/>
  <c r="L18"/>
  <c r="I18"/>
  <c r="H18"/>
  <c r="J43" l="1"/>
  <c r="H37"/>
  <c r="J40"/>
  <c r="J28"/>
  <c r="J19"/>
  <c r="H40"/>
  <c r="H43"/>
  <c r="H19"/>
  <c r="H28"/>
  <c r="O5" l="1"/>
  <c r="N5"/>
</calcChain>
</file>

<file path=xl/sharedStrings.xml><?xml version="1.0" encoding="utf-8"?>
<sst xmlns="http://schemas.openxmlformats.org/spreadsheetml/2006/main" count="214" uniqueCount="124">
  <si>
    <t xml:space="preserve">Szakfelelős: </t>
  </si>
  <si>
    <t>Képzési idő:</t>
  </si>
  <si>
    <t>10 félév</t>
  </si>
  <si>
    <t>Heti</t>
  </si>
  <si>
    <t>Féléves</t>
  </si>
  <si>
    <t>Megszerezhető szakképzettség:</t>
  </si>
  <si>
    <t>Képzés óraszáma:</t>
  </si>
  <si>
    <t>2017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</si>
  <si>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</si>
  <si>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</si>
  <si>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</si>
  <si>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</si>
  <si>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</si>
  <si>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</si>
  <si>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</si>
  <si>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Heti óraszám nappali tagozaton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</si>
  <si>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</si>
  <si>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</si>
  <si>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</si>
  <si>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</si>
  <si>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</si>
  <si>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</si>
  <si>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</si>
  <si>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Dr. Tukacs Tamás</t>
  </si>
  <si>
    <t>NYI</t>
  </si>
  <si>
    <t>G</t>
  </si>
  <si>
    <t>A</t>
  </si>
  <si>
    <t>Dr. Dömötör Ildikó</t>
  </si>
  <si>
    <t>Dr. Simigné Dr. Fenyő Sarolta</t>
  </si>
  <si>
    <t>K</t>
  </si>
  <si>
    <t>Féléves óraszám:</t>
  </si>
  <si>
    <t>ANO1110</t>
  </si>
  <si>
    <t>Angol nyelvészet II. Angol nyelvtörténet</t>
  </si>
  <si>
    <t>English Linguistics I. The History of English</t>
  </si>
  <si>
    <t>ANB1020</t>
  </si>
  <si>
    <t>ANO1116</t>
  </si>
  <si>
    <t xml:space="preserve">Nyelvfejlesztés I. Pragmatika </t>
  </si>
  <si>
    <t>Language Development I. Pragmatics</t>
  </si>
  <si>
    <t>Dr. Ajtay-Horváth Magda</t>
  </si>
  <si>
    <t>ANB1033</t>
  </si>
  <si>
    <t>ANO1008</t>
  </si>
  <si>
    <t>Grammatikai alapismeretek. Nyelvhasználat</t>
  </si>
  <si>
    <t>Basics of Grammar. Use of English</t>
  </si>
  <si>
    <t>ANB1018</t>
  </si>
  <si>
    <t>ANO1106</t>
  </si>
  <si>
    <t>Angol leíró nyelvtan I. Fonetika és fonológia</t>
  </si>
  <si>
    <t>Engish Descriptive Grammar I. Phonetics and Phonology</t>
  </si>
  <si>
    <t>ANB1023</t>
  </si>
  <si>
    <t>ANO1112</t>
  </si>
  <si>
    <t>Brit országismeret és civilizáció I. A Brit szigetek története</t>
  </si>
  <si>
    <t>British Civilisation I. The History of the British Isles</t>
  </si>
  <si>
    <t>ANB1046</t>
  </si>
  <si>
    <t>ANO1101</t>
  </si>
  <si>
    <t>Brit irodalomtörténet II. Az angol próza</t>
  </si>
  <si>
    <t>British Literary History II. The English Novel</t>
  </si>
  <si>
    <t>ANB1036</t>
  </si>
  <si>
    <t>ANO1117</t>
  </si>
  <si>
    <t>Nyelvfejlesztés II. Stilisztika, stílusgyakorlatok</t>
  </si>
  <si>
    <t>Language Development II. Stylistics</t>
  </si>
  <si>
    <t>ANB1034</t>
  </si>
  <si>
    <t>ANO1113</t>
  </si>
  <si>
    <t>Amerikai országismeret és civilizáció</t>
  </si>
  <si>
    <t>American Civilisation</t>
  </si>
  <si>
    <t>ANB1050</t>
  </si>
  <si>
    <t>ANO1118</t>
  </si>
  <si>
    <t>Nyelvfejlesztés III. Szövegalkotási és szövegelemzési gyakorlatok</t>
  </si>
  <si>
    <t>Language Development III. Text Production and Text Interpretation</t>
  </si>
  <si>
    <t>ANB1013</t>
  </si>
  <si>
    <t>ANO8001</t>
  </si>
  <si>
    <t xml:space="preserve">Szakmódszertan I. A kommunikatív nyelvoktatás tervezése és szervezése </t>
  </si>
  <si>
    <t>Methodology I. Planning and Organising Communicative Language Teaching</t>
  </si>
  <si>
    <t>Dr. Szerencsi Mária Katalin</t>
  </si>
  <si>
    <t>ANO1109</t>
  </si>
  <si>
    <t>Angol leíró nyelvtan IV. Angol mondattan</t>
  </si>
  <si>
    <t>English Descriptive Grammar IV. English Syntax</t>
  </si>
  <si>
    <t>ANB1030</t>
  </si>
  <si>
    <t>ANO1111</t>
  </si>
  <si>
    <t>Szociolingvisztika és pszicholingvisztika</t>
  </si>
  <si>
    <t>Sociolinguistics and Psycholinguistics</t>
  </si>
  <si>
    <t>ANO1119</t>
  </si>
  <si>
    <t>Nyelvfejlesztés IV. Prezentációs gyakorlatok</t>
  </si>
  <si>
    <t>Language Development IV. Presentation Techniques</t>
  </si>
  <si>
    <t>ANO8002</t>
  </si>
  <si>
    <t>Szakmódszertan II. A kompetencia-alapú nyelvtudás mérése és értékelése</t>
  </si>
  <si>
    <t>Methodology II. The Assessment of Competence-Based Language Skills</t>
  </si>
  <si>
    <t>ANO1202</t>
  </si>
  <si>
    <t>Gyermekirodalom</t>
  </si>
  <si>
    <t>Literature for Children and Adolescents</t>
  </si>
  <si>
    <t>ANO1204</t>
  </si>
  <si>
    <t>Alkalmazott nyelvészet. Az idegen nyelv elsajátításának elmélete és gyakorlata</t>
  </si>
  <si>
    <t>Applied Linguistics. The Theory and Practice of Language Acquisition</t>
  </si>
  <si>
    <t>ANB1032</t>
  </si>
  <si>
    <t>ANO1205</t>
  </si>
  <si>
    <t>A nyelvoktatás elmélete és gyakorlata</t>
  </si>
  <si>
    <t>The Theory and Practice of Language Teaching</t>
  </si>
  <si>
    <t>ANO8003</t>
  </si>
  <si>
    <t>Szakmódszertan III. Információs technológia a nyelvoktatásban</t>
  </si>
  <si>
    <t>Methodology III. Information Technology in Language Teaching</t>
  </si>
  <si>
    <t>ANO1203</t>
  </si>
  <si>
    <t>Újabb nyelvészeti irányzatok. Kognitív nyelvészet</t>
  </si>
  <si>
    <t>Modern Trends in Linguistics. Cognitive Linguistics</t>
  </si>
  <si>
    <t>Dr Simigné Dr. Fenyő Sarolta</t>
  </si>
  <si>
    <t>ANO1206</t>
  </si>
  <si>
    <t xml:space="preserve">Pedagógiai nyelvészet. </t>
  </si>
  <si>
    <t>Language Pedagogy</t>
  </si>
  <si>
    <t>ANO4000</t>
  </si>
  <si>
    <t>Szakmai zárószigorlat</t>
  </si>
  <si>
    <t>Comprehensive Exam in English Studies</t>
  </si>
  <si>
    <t>ANO8004</t>
  </si>
  <si>
    <t>Szakmódszertan IV. Egyéni különbségek a nyelvtanulásban</t>
  </si>
  <si>
    <t xml:space="preserve">Methodology IV. Individual Differences in Language Learning </t>
  </si>
  <si>
    <t>ANO2001</t>
  </si>
  <si>
    <t xml:space="preserve">Szakdolgozat I. </t>
  </si>
  <si>
    <t>Degree Thesis I.</t>
  </si>
  <si>
    <t>ANB1056</t>
  </si>
  <si>
    <t>ANO2002</t>
  </si>
  <si>
    <t xml:space="preserve">Szakdolgozat II. </t>
  </si>
  <si>
    <t>Degree Thesis II.</t>
  </si>
  <si>
    <t>Tanulmányi idő:</t>
  </si>
  <si>
    <t>Elismerés után teljesítendő kreditek:</t>
  </si>
  <si>
    <t>Általános iskolai tanár</t>
  </si>
  <si>
    <t>Alapfokozat és szakképzettség birtokában 2 szakos tanári szakképzettség megszerzése kreditbeszámítással (minorral)</t>
  </si>
  <si>
    <t>5 félév</t>
  </si>
  <si>
    <t>Osztatlan tanárképzési szak: Angol nyelv és kultúra tanára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</si>
</sst>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Calibri"/>
      <family val="2"/>
      <charset val="238"/>
    </font>
    <font>
      <b/>
      <sz val="9"/>
      <name val="Arial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3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1">
    <xf numFmtId="0" fontId="0" fillId="0" borderId="0"/>
  </cellStyleXfs>
  <cellXfs count="130">
    <xf numFmtId="0" fontId="0" fillId="0" borderId="0" xfId="0"/>
    <xf numFmtId="1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0" fillId="0" borderId="0" xfId="0" applyFill="1" applyBorder="1"/>
    <xf numFmtId="1" fontId="6" fillId="2" borderId="2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" fontId="8" fillId="0" borderId="1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1" fontId="8" fillId="0" borderId="0" xfId="0" applyNumberFormat="1" applyFont="1" applyFill="1" applyBorder="1" applyAlignment="1">
      <alignment vertical="center" wrapText="1"/>
    </xf>
    <xf numFmtId="1" fontId="8" fillId="0" borderId="0" xfId="0" applyNumberFormat="1" applyFont="1" applyFill="1" applyBorder="1" applyAlignment="1">
      <alignment horizontal="center" vertical="center"/>
    </xf>
    <xf numFmtId="1" fontId="9" fillId="0" borderId="0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1" fontId="8" fillId="0" borderId="0" xfId="0" applyNumberFormat="1" applyFont="1" applyAlignment="1">
      <alignment vertical="center"/>
    </xf>
    <xf numFmtId="0" fontId="8" fillId="0" borderId="0" xfId="0" applyFont="1" applyAlignment="1">
      <alignment vertical="center" wrapText="1"/>
    </xf>
    <xf numFmtId="1" fontId="8" fillId="0" borderId="0" xfId="0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Fill="1"/>
    <xf numFmtId="0" fontId="10" fillId="0" borderId="0" xfId="0" applyFont="1" applyFill="1"/>
    <xf numFmtId="0" fontId="17" fillId="0" borderId="0" xfId="0" applyFont="1"/>
    <xf numFmtId="0" fontId="1" fillId="0" borderId="12" xfId="0" applyFont="1" applyFill="1" applyBorder="1" applyAlignment="1">
      <alignment vertical="center"/>
    </xf>
    <xf numFmtId="1" fontId="7" fillId="0" borderId="12" xfId="0" applyNumberFormat="1" applyFont="1" applyFill="1" applyBorder="1" applyAlignment="1">
      <alignment vertical="center"/>
    </xf>
    <xf numFmtId="1" fontId="5" fillId="0" borderId="12" xfId="0" applyNumberFormat="1" applyFont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 vertical="center"/>
    </xf>
    <xf numFmtId="1" fontId="1" fillId="0" borderId="12" xfId="0" applyNumberFormat="1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1" fontId="3" fillId="0" borderId="12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vertical="center"/>
    </xf>
    <xf numFmtId="1" fontId="2" fillId="0" borderId="14" xfId="0" applyNumberFormat="1" applyFont="1" applyBorder="1" applyAlignment="1">
      <alignment horizontal="center" vertical="center"/>
    </xf>
    <xf numFmtId="0" fontId="2" fillId="0" borderId="12" xfId="0" applyFont="1" applyFill="1" applyBorder="1" applyAlignment="1">
      <alignment vertical="center"/>
    </xf>
    <xf numFmtId="0" fontId="2" fillId="8" borderId="10" xfId="0" applyFont="1" applyFill="1" applyBorder="1" applyAlignment="1">
      <alignment vertical="center"/>
    </xf>
    <xf numFmtId="0" fontId="2" fillId="8" borderId="11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1" fillId="0" borderId="12" xfId="0" applyFont="1" applyFill="1" applyBorder="1" applyAlignment="1">
      <alignment horizontal="left" vertical="center"/>
    </xf>
    <xf numFmtId="0" fontId="1" fillId="8" borderId="11" xfId="0" applyFont="1" applyFill="1" applyBorder="1" applyAlignment="1">
      <alignment vertical="center"/>
    </xf>
    <xf numFmtId="1" fontId="1" fillId="8" borderId="11" xfId="0" applyNumberFormat="1" applyFont="1" applyFill="1" applyBorder="1" applyAlignment="1">
      <alignment horizontal="center" vertical="center"/>
    </xf>
    <xf numFmtId="1" fontId="5" fillId="8" borderId="11" xfId="0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1" fontId="5" fillId="0" borderId="12" xfId="0" applyNumberFormat="1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/>
    </xf>
    <xf numFmtId="0" fontId="1" fillId="0" borderId="16" xfId="0" applyFont="1" applyFill="1" applyBorder="1" applyAlignment="1">
      <alignment horizontal="left" vertical="center"/>
    </xf>
    <xf numFmtId="1" fontId="1" fillId="0" borderId="14" xfId="0" applyNumberFormat="1" applyFont="1" applyFill="1" applyBorder="1" applyAlignment="1">
      <alignment horizontal="center" vertical="center" wrapText="1"/>
    </xf>
    <xf numFmtId="1" fontId="2" fillId="0" borderId="17" xfId="0" applyNumberFormat="1" applyFont="1" applyBorder="1" applyAlignment="1">
      <alignment vertical="center"/>
    </xf>
    <xf numFmtId="0" fontId="1" fillId="0" borderId="18" xfId="0" applyFont="1" applyFill="1" applyBorder="1" applyAlignment="1">
      <alignment vertical="center"/>
    </xf>
    <xf numFmtId="1" fontId="2" fillId="0" borderId="2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3" fillId="0" borderId="20" xfId="0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0" fontId="2" fillId="0" borderId="22" xfId="0" applyFont="1" applyBorder="1" applyAlignment="1">
      <alignment vertical="center"/>
    </xf>
    <xf numFmtId="1" fontId="11" fillId="0" borderId="27" xfId="0" applyNumberFormat="1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1" fontId="11" fillId="0" borderId="15" xfId="0" applyNumberFormat="1" applyFont="1" applyFill="1" applyBorder="1" applyAlignment="1">
      <alignment horizontal="center" vertical="center" wrapText="1"/>
    </xf>
    <xf numFmtId="1" fontId="12" fillId="0" borderId="15" xfId="0" applyNumberFormat="1" applyFont="1" applyFill="1" applyBorder="1" applyAlignment="1">
      <alignment horizontal="center" vertical="center" wrapText="1"/>
    </xf>
    <xf numFmtId="1" fontId="11" fillId="0" borderId="28" xfId="0" applyNumberFormat="1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1" fontId="11" fillId="0" borderId="12" xfId="0" applyNumberFormat="1" applyFont="1" applyFill="1" applyBorder="1" applyAlignment="1">
      <alignment horizontal="center" vertical="center" wrapText="1"/>
    </xf>
    <xf numFmtId="1" fontId="12" fillId="0" borderId="12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vertical="center" wrapText="1"/>
    </xf>
    <xf numFmtId="1" fontId="12" fillId="3" borderId="12" xfId="0" applyNumberFormat="1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vertical="center" wrapText="1"/>
    </xf>
    <xf numFmtId="1" fontId="11" fillId="6" borderId="28" xfId="0" applyNumberFormat="1" applyFont="1" applyFill="1" applyBorder="1" applyAlignment="1">
      <alignment vertical="center" wrapText="1"/>
    </xf>
    <xf numFmtId="0" fontId="11" fillId="6" borderId="12" xfId="0" applyFont="1" applyFill="1" applyBorder="1" applyAlignment="1">
      <alignment vertical="center" wrapText="1"/>
    </xf>
    <xf numFmtId="1" fontId="11" fillId="6" borderId="12" xfId="0" applyNumberFormat="1" applyFont="1" applyFill="1" applyBorder="1" applyAlignment="1">
      <alignment horizontal="center" vertical="center" wrapText="1"/>
    </xf>
    <xf numFmtId="1" fontId="12" fillId="6" borderId="12" xfId="0" applyNumberFormat="1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1" fontId="11" fillId="3" borderId="12" xfId="0" applyNumberFormat="1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 wrapText="1"/>
    </xf>
    <xf numFmtId="0" fontId="11" fillId="6" borderId="12" xfId="0" applyFont="1" applyFill="1" applyBorder="1" applyAlignment="1">
      <alignment horizontal="center" vertical="center" wrapText="1"/>
    </xf>
    <xf numFmtId="1" fontId="11" fillId="7" borderId="28" xfId="0" applyNumberFormat="1" applyFont="1" applyFill="1" applyBorder="1" applyAlignment="1">
      <alignment vertical="center" wrapText="1"/>
    </xf>
    <xf numFmtId="1" fontId="11" fillId="7" borderId="29" xfId="0" applyNumberFormat="1" applyFont="1" applyFill="1" applyBorder="1" applyAlignment="1">
      <alignment vertical="center" wrapText="1"/>
    </xf>
    <xf numFmtId="0" fontId="9" fillId="4" borderId="18" xfId="0" applyFont="1" applyFill="1" applyBorder="1"/>
    <xf numFmtId="1" fontId="1" fillId="0" borderId="18" xfId="0" applyNumberFormat="1" applyFont="1" applyFill="1" applyBorder="1" applyAlignment="1">
      <alignment horizontal="center" vertical="center"/>
    </xf>
    <xf numFmtId="1" fontId="3" fillId="0" borderId="18" xfId="0" applyNumberFormat="1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right" vertical="center"/>
    </xf>
    <xf numFmtId="0" fontId="1" fillId="0" borderId="32" xfId="0" applyFont="1" applyFill="1" applyBorder="1" applyAlignment="1">
      <alignment horizontal="right" vertical="center"/>
    </xf>
    <xf numFmtId="1" fontId="7" fillId="0" borderId="21" xfId="0" applyNumberFormat="1" applyFont="1" applyFill="1" applyBorder="1" applyAlignment="1">
      <alignment horizontal="center" vertical="center"/>
    </xf>
    <xf numFmtId="1" fontId="1" fillId="0" borderId="21" xfId="0" applyNumberFormat="1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0" fontId="11" fillId="0" borderId="33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11" fillId="3" borderId="21" xfId="0" applyFont="1" applyFill="1" applyBorder="1" applyAlignment="1">
      <alignment vertical="center" wrapText="1"/>
    </xf>
    <xf numFmtId="0" fontId="11" fillId="6" borderId="21" xfId="0" applyFont="1" applyFill="1" applyBorder="1" applyAlignment="1">
      <alignment vertical="center" wrapText="1"/>
    </xf>
    <xf numFmtId="0" fontId="1" fillId="0" borderId="18" xfId="0" applyFont="1" applyFill="1" applyBorder="1" applyAlignment="1">
      <alignment horizontal="center" vertical="center"/>
    </xf>
    <xf numFmtId="1" fontId="8" fillId="0" borderId="35" xfId="0" applyNumberFormat="1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right" vertical="center"/>
    </xf>
    <xf numFmtId="1" fontId="4" fillId="6" borderId="28" xfId="0" applyNumberFormat="1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horizontal="center" vertical="center" wrapText="1"/>
    </xf>
    <xf numFmtId="1" fontId="4" fillId="6" borderId="12" xfId="0" applyNumberFormat="1" applyFont="1" applyFill="1" applyBorder="1" applyAlignment="1">
      <alignment horizontal="center" vertical="center" wrapText="1"/>
    </xf>
    <xf numFmtId="1" fontId="16" fillId="6" borderId="12" xfId="0" applyNumberFormat="1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vertical="center" wrapText="1"/>
    </xf>
    <xf numFmtId="0" fontId="11" fillId="3" borderId="30" xfId="0" applyFont="1" applyFill="1" applyBorder="1" applyAlignment="1">
      <alignment vertical="center" wrapText="1"/>
    </xf>
    <xf numFmtId="0" fontId="14" fillId="3" borderId="30" xfId="0" applyFont="1" applyFill="1" applyBorder="1" applyAlignment="1">
      <alignment vertical="center" wrapText="1"/>
    </xf>
    <xf numFmtId="1" fontId="12" fillId="3" borderId="30" xfId="0" applyNumberFormat="1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0" fontId="11" fillId="3" borderId="34" xfId="0" applyFont="1" applyFill="1" applyBorder="1" applyAlignment="1">
      <alignment vertical="center" wrapText="1"/>
    </xf>
    <xf numFmtId="1" fontId="13" fillId="3" borderId="12" xfId="0" applyNumberFormat="1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1" fontId="6" fillId="2" borderId="23" xfId="0" applyNumberFormat="1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1" fontId="6" fillId="2" borderId="6" xfId="0" applyNumberFormat="1" applyFont="1" applyFill="1" applyBorder="1" applyAlignment="1">
      <alignment horizontal="center" vertical="center"/>
    </xf>
    <xf numFmtId="1" fontId="6" fillId="2" borderId="7" xfId="0" applyNumberFormat="1" applyFont="1" applyFill="1" applyBorder="1" applyAlignment="1">
      <alignment horizontal="center" vertical="center"/>
    </xf>
    <xf numFmtId="0" fontId="15" fillId="0" borderId="12" xfId="0" applyFont="1" applyBorder="1" applyAlignment="1">
      <alignment horizontal="center" vertical="center" wrapText="1"/>
    </xf>
    <xf numFmtId="1" fontId="13" fillId="3" borderId="30" xfId="0" applyNumberFormat="1" applyFont="1" applyFill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5</xdr:row>
      <xdr:rowOff>107514</xdr:rowOff>
    </xdr:to>
    <xdr:pic>
      <xdr:nvPicPr>
        <xdr:cNvPr id="4097" name="Kép 1">
          <a:extLst>
            <a:ext uri="{FF2B5EF4-FFF2-40B4-BE49-F238E27FC236}">
              <a16:creationId xmlns="" xmlns:a16="http://schemas.microsoft.com/office/drawing/2014/main" id="{00000000-0008-0000-0200-000001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14550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53"/>
  <sheetViews>
    <sheetView tabSelected="1" zoomScale="81" zoomScaleNormal="81" zoomScalePageLayoutView="85" workbookViewId="0">
      <selection activeCell="D8" sqref="D8:D9"/>
    </sheetView>
  </sheetViews>
  <sheetFormatPr defaultRowHeight="15"/>
  <cols>
    <col min="1" max="1" width="5.85546875" style="1" customWidth="1"/>
    <col min="2" max="2" width="10.85546875" style="2" customWidth="1"/>
    <col min="3" max="3" width="32.42578125" style="3" customWidth="1"/>
    <col min="4" max="4" width="35.28515625" style="2" customWidth="1"/>
    <col min="5" max="5" width="9.28515625" style="2" customWidth="1"/>
    <col min="6" max="6" width="28.85546875" style="2" customWidth="1"/>
    <col min="7" max="7" width="10" style="2" customWidth="1"/>
    <col min="8" max="8" width="4.85546875" style="4" customWidth="1"/>
    <col min="9" max="10" width="5" style="4" customWidth="1"/>
    <col min="11" max="11" width="4.85546875" style="4" customWidth="1"/>
    <col min="12" max="12" width="6.85546875" style="5" customWidth="1"/>
    <col min="13" max="13" width="7.42578125" style="6" customWidth="1"/>
    <col min="14" max="14" width="9.28515625" style="6" customWidth="1"/>
    <col min="15" max="15" width="14.28515625" style="2" customWidth="1"/>
  </cols>
  <sheetData>
    <row r="1" spans="1:15">
      <c r="A1" s="58"/>
      <c r="B1" s="59"/>
      <c r="C1" s="101"/>
      <c r="D1" s="87" t="s">
        <v>123</v>
      </c>
      <c r="E1" s="87"/>
      <c r="F1" s="87"/>
      <c r="G1" s="59"/>
      <c r="H1" s="88"/>
      <c r="I1" s="88"/>
      <c r="J1" s="88"/>
      <c r="K1" s="88"/>
      <c r="L1" s="89" t="s">
        <v>0</v>
      </c>
      <c r="M1" s="89"/>
      <c r="N1" s="99"/>
      <c r="O1" s="90" t="s">
        <v>38</v>
      </c>
    </row>
    <row r="2" spans="1:15" s="30" customFormat="1" ht="12.75">
      <c r="A2" s="60"/>
      <c r="B2" s="61"/>
      <c r="C2" s="13"/>
      <c r="D2" s="44" t="s">
        <v>121</v>
      </c>
      <c r="E2" s="45"/>
      <c r="F2" s="45"/>
      <c r="G2" s="49"/>
      <c r="H2" s="50"/>
      <c r="I2" s="50"/>
      <c r="J2" s="50"/>
      <c r="K2" s="50"/>
      <c r="L2" s="51"/>
      <c r="M2" s="46"/>
      <c r="N2" s="46"/>
      <c r="O2" s="91"/>
    </row>
    <row r="3" spans="1:15" s="30" customFormat="1" ht="12.75">
      <c r="A3" s="60"/>
      <c r="B3" s="61"/>
      <c r="C3" s="13"/>
      <c r="D3" s="52" t="s">
        <v>1</v>
      </c>
      <c r="E3" s="43" t="s">
        <v>2</v>
      </c>
      <c r="F3" s="43"/>
      <c r="G3" s="31"/>
      <c r="H3" s="35"/>
      <c r="I3" s="35"/>
      <c r="J3" s="35"/>
      <c r="K3" s="35"/>
      <c r="L3" s="53"/>
      <c r="M3" s="54"/>
      <c r="N3" s="54"/>
      <c r="O3" s="102"/>
    </row>
    <row r="4" spans="1:15" s="30" customFormat="1" ht="12.75">
      <c r="A4" s="60"/>
      <c r="B4" s="61"/>
      <c r="C4" s="13"/>
      <c r="D4" s="55" t="s">
        <v>118</v>
      </c>
      <c r="E4" s="37" t="s">
        <v>122</v>
      </c>
      <c r="F4" s="47"/>
      <c r="G4" s="31"/>
      <c r="H4" s="35"/>
      <c r="I4" s="35"/>
      <c r="J4" s="35"/>
      <c r="K4" s="32"/>
      <c r="L4" s="33"/>
      <c r="M4" s="32"/>
      <c r="N4" s="34" t="s">
        <v>3</v>
      </c>
      <c r="O4" s="92" t="s">
        <v>4</v>
      </c>
    </row>
    <row r="5" spans="1:15" s="30" customFormat="1" ht="12.75">
      <c r="A5" s="60"/>
      <c r="B5" s="61"/>
      <c r="C5" s="11"/>
      <c r="D5" s="52" t="s">
        <v>119</v>
      </c>
      <c r="E5" s="37">
        <v>150</v>
      </c>
      <c r="F5" s="47"/>
      <c r="G5" s="31"/>
      <c r="H5" s="35"/>
      <c r="I5" s="35"/>
      <c r="J5" s="35"/>
      <c r="K5" s="32" t="s">
        <v>6</v>
      </c>
      <c r="L5" s="33"/>
      <c r="M5" s="32"/>
      <c r="N5" s="34">
        <f>SUM(H19,H28,H36,H40,H43)</f>
        <v>412</v>
      </c>
      <c r="O5" s="92">
        <f>SUM(J19,J28,J36,J40,J43)</f>
        <v>163</v>
      </c>
    </row>
    <row r="6" spans="1:15" s="30" customFormat="1" ht="12.75">
      <c r="A6" s="60"/>
      <c r="B6" s="61"/>
      <c r="C6" s="12"/>
      <c r="D6" s="56" t="s">
        <v>5</v>
      </c>
      <c r="E6" s="48" t="s">
        <v>120</v>
      </c>
      <c r="F6" s="48"/>
      <c r="G6" s="31"/>
      <c r="H6" s="35"/>
      <c r="I6" s="35"/>
      <c r="J6" s="35"/>
      <c r="K6" s="35"/>
      <c r="L6" s="38"/>
      <c r="M6" s="36"/>
      <c r="N6" s="38"/>
      <c r="O6" s="93"/>
    </row>
    <row r="7" spans="1:15" s="30" customFormat="1" ht="15" customHeight="1">
      <c r="A7" s="62" t="s">
        <v>7</v>
      </c>
      <c r="B7" s="94"/>
      <c r="C7" s="63"/>
      <c r="D7" s="39"/>
      <c r="E7" s="40"/>
      <c r="F7" s="40"/>
      <c r="G7" s="41"/>
      <c r="H7" s="42"/>
      <c r="I7" s="42"/>
      <c r="J7" s="42"/>
      <c r="K7" s="57"/>
      <c r="L7" s="40"/>
      <c r="M7" s="41"/>
      <c r="N7" s="40"/>
      <c r="O7" s="64"/>
    </row>
    <row r="8" spans="1:15" ht="44.25" customHeight="1">
      <c r="A8" s="119" t="s">
        <v>8</v>
      </c>
      <c r="B8" s="117" t="s">
        <v>9</v>
      </c>
      <c r="C8" s="117" t="s">
        <v>10</v>
      </c>
      <c r="D8" s="121" t="s">
        <v>11</v>
      </c>
      <c r="E8" s="121" t="s">
        <v>12</v>
      </c>
      <c r="F8" s="121" t="s">
        <v>13</v>
      </c>
      <c r="G8" s="117" t="s">
        <v>14</v>
      </c>
      <c r="H8" s="123" t="s">
        <v>15</v>
      </c>
      <c r="I8" s="124"/>
      <c r="J8" s="123" t="s">
        <v>16</v>
      </c>
      <c r="K8" s="124"/>
      <c r="L8" s="125" t="s">
        <v>17</v>
      </c>
      <c r="M8" s="117" t="s">
        <v>18</v>
      </c>
      <c r="N8" s="117" t="s">
        <v>19</v>
      </c>
      <c r="O8" s="115" t="s">
        <v>20</v>
      </c>
    </row>
    <row r="9" spans="1:15" ht="26.25" customHeight="1">
      <c r="A9" s="120"/>
      <c r="B9" s="118"/>
      <c r="C9" s="118"/>
      <c r="D9" s="122"/>
      <c r="E9" s="122"/>
      <c r="F9" s="122"/>
      <c r="G9" s="118"/>
      <c r="H9" s="10" t="s">
        <v>21</v>
      </c>
      <c r="I9" s="9" t="s">
        <v>22</v>
      </c>
      <c r="J9" s="10" t="s">
        <v>21</v>
      </c>
      <c r="K9" s="9" t="s">
        <v>22</v>
      </c>
      <c r="L9" s="126"/>
      <c r="M9" s="118"/>
      <c r="N9" s="118"/>
      <c r="O9" s="116"/>
    </row>
    <row r="10" spans="1:15" s="28" customFormat="1" ht="24">
      <c r="A10" s="65">
        <v>1</v>
      </c>
      <c r="B10" s="66" t="s">
        <v>98</v>
      </c>
      <c r="C10" s="66" t="s">
        <v>99</v>
      </c>
      <c r="D10" s="66" t="s">
        <v>100</v>
      </c>
      <c r="E10" s="66"/>
      <c r="F10" s="66" t="s">
        <v>101</v>
      </c>
      <c r="G10" s="80" t="s">
        <v>24</v>
      </c>
      <c r="H10" s="67">
        <v>1</v>
      </c>
      <c r="I10" s="67">
        <v>0</v>
      </c>
      <c r="J10" s="67">
        <v>5</v>
      </c>
      <c r="K10" s="67">
        <v>0</v>
      </c>
      <c r="L10" s="68">
        <v>2</v>
      </c>
      <c r="M10" s="80" t="s">
        <v>25</v>
      </c>
      <c r="N10" s="80" t="s">
        <v>26</v>
      </c>
      <c r="O10" s="95"/>
    </row>
    <row r="11" spans="1:15" s="28" customFormat="1">
      <c r="A11" s="69">
        <v>1</v>
      </c>
      <c r="B11" s="70" t="s">
        <v>102</v>
      </c>
      <c r="C11" s="70" t="s">
        <v>103</v>
      </c>
      <c r="D11" s="70" t="s">
        <v>104</v>
      </c>
      <c r="E11" s="70"/>
      <c r="F11" s="70" t="s">
        <v>28</v>
      </c>
      <c r="G11" s="81" t="s">
        <v>24</v>
      </c>
      <c r="H11" s="71">
        <v>0</v>
      </c>
      <c r="I11" s="71">
        <v>2</v>
      </c>
      <c r="J11" s="71">
        <v>0</v>
      </c>
      <c r="K11" s="71">
        <v>9</v>
      </c>
      <c r="L11" s="72">
        <v>2</v>
      </c>
      <c r="M11" s="81" t="s">
        <v>25</v>
      </c>
      <c r="N11" s="81" t="s">
        <v>26</v>
      </c>
      <c r="O11" s="96"/>
    </row>
    <row r="12" spans="1:15" s="28" customFormat="1" ht="24">
      <c r="A12" s="69">
        <v>1</v>
      </c>
      <c r="B12" s="70" t="s">
        <v>40</v>
      </c>
      <c r="C12" s="70" t="s">
        <v>41</v>
      </c>
      <c r="D12" s="70" t="s">
        <v>42</v>
      </c>
      <c r="E12" s="70"/>
      <c r="F12" s="70" t="s">
        <v>27</v>
      </c>
      <c r="G12" s="81" t="s">
        <v>24</v>
      </c>
      <c r="H12" s="71">
        <v>0</v>
      </c>
      <c r="I12" s="71">
        <v>1</v>
      </c>
      <c r="J12" s="71">
        <v>0</v>
      </c>
      <c r="K12" s="71">
        <v>5</v>
      </c>
      <c r="L12" s="72">
        <v>2</v>
      </c>
      <c r="M12" s="81" t="s">
        <v>25</v>
      </c>
      <c r="N12" s="81" t="s">
        <v>26</v>
      </c>
      <c r="O12" s="96" t="s">
        <v>43</v>
      </c>
    </row>
    <row r="13" spans="1:15" s="28" customFormat="1" ht="24">
      <c r="A13" s="69">
        <v>1</v>
      </c>
      <c r="B13" s="70" t="s">
        <v>64</v>
      </c>
      <c r="C13" s="70" t="s">
        <v>65</v>
      </c>
      <c r="D13" s="70" t="s">
        <v>66</v>
      </c>
      <c r="E13" s="70"/>
      <c r="F13" s="70" t="s">
        <v>38</v>
      </c>
      <c r="G13" s="81" t="s">
        <v>24</v>
      </c>
      <c r="H13" s="71">
        <v>0</v>
      </c>
      <c r="I13" s="71">
        <v>2</v>
      </c>
      <c r="J13" s="71">
        <v>0</v>
      </c>
      <c r="K13" s="71">
        <v>9</v>
      </c>
      <c r="L13" s="72">
        <v>2</v>
      </c>
      <c r="M13" s="81" t="s">
        <v>25</v>
      </c>
      <c r="N13" s="81" t="s">
        <v>26</v>
      </c>
      <c r="O13" s="96" t="s">
        <v>67</v>
      </c>
    </row>
    <row r="14" spans="1:15" s="28" customFormat="1" ht="24">
      <c r="A14" s="69">
        <v>1</v>
      </c>
      <c r="B14" s="70" t="s">
        <v>31</v>
      </c>
      <c r="C14" s="70" t="s">
        <v>32</v>
      </c>
      <c r="D14" s="70" t="s">
        <v>33</v>
      </c>
      <c r="E14" s="70"/>
      <c r="F14" s="70" t="s">
        <v>28</v>
      </c>
      <c r="G14" s="81" t="s">
        <v>24</v>
      </c>
      <c r="H14" s="71">
        <v>2</v>
      </c>
      <c r="I14" s="71">
        <v>0</v>
      </c>
      <c r="J14" s="71">
        <v>9</v>
      </c>
      <c r="K14" s="71">
        <v>0</v>
      </c>
      <c r="L14" s="72">
        <v>2</v>
      </c>
      <c r="M14" s="81" t="s">
        <v>29</v>
      </c>
      <c r="N14" s="81" t="s">
        <v>26</v>
      </c>
      <c r="O14" s="96" t="s">
        <v>34</v>
      </c>
    </row>
    <row r="15" spans="1:15" s="28" customFormat="1">
      <c r="A15" s="69">
        <v>1</v>
      </c>
      <c r="B15" s="70" t="s">
        <v>35</v>
      </c>
      <c r="C15" s="70" t="s">
        <v>36</v>
      </c>
      <c r="D15" s="70" t="s">
        <v>37</v>
      </c>
      <c r="E15" s="70"/>
      <c r="F15" s="70" t="s">
        <v>38</v>
      </c>
      <c r="G15" s="81" t="s">
        <v>24</v>
      </c>
      <c r="H15" s="71">
        <v>2</v>
      </c>
      <c r="I15" s="71">
        <v>0</v>
      </c>
      <c r="J15" s="71">
        <v>9</v>
      </c>
      <c r="K15" s="71">
        <v>0</v>
      </c>
      <c r="L15" s="72">
        <v>2</v>
      </c>
      <c r="M15" s="81" t="s">
        <v>29</v>
      </c>
      <c r="N15" s="81" t="s">
        <v>26</v>
      </c>
      <c r="O15" s="96" t="s">
        <v>39</v>
      </c>
    </row>
    <row r="16" spans="1:15" s="28" customFormat="1" ht="24">
      <c r="A16" s="69">
        <v>1</v>
      </c>
      <c r="B16" s="70" t="s">
        <v>68</v>
      </c>
      <c r="C16" s="70" t="s">
        <v>69</v>
      </c>
      <c r="D16" s="70" t="s">
        <v>70</v>
      </c>
      <c r="E16" s="70"/>
      <c r="F16" s="70" t="s">
        <v>71</v>
      </c>
      <c r="G16" s="81" t="s">
        <v>24</v>
      </c>
      <c r="H16" s="71">
        <v>0</v>
      </c>
      <c r="I16" s="71">
        <v>2</v>
      </c>
      <c r="J16" s="71">
        <v>0</v>
      </c>
      <c r="K16" s="71">
        <v>9</v>
      </c>
      <c r="L16" s="72">
        <v>2</v>
      </c>
      <c r="M16" s="81" t="s">
        <v>25</v>
      </c>
      <c r="N16" s="81" t="s">
        <v>26</v>
      </c>
      <c r="O16" s="96"/>
    </row>
    <row r="17" spans="1:17" s="28" customFormat="1" ht="36">
      <c r="A17" s="69">
        <v>1</v>
      </c>
      <c r="B17" s="70" t="s">
        <v>82</v>
      </c>
      <c r="C17" s="70" t="s">
        <v>83</v>
      </c>
      <c r="D17" s="70" t="s">
        <v>84</v>
      </c>
      <c r="E17" s="70"/>
      <c r="F17" s="70" t="s">
        <v>71</v>
      </c>
      <c r="G17" s="81" t="s">
        <v>24</v>
      </c>
      <c r="H17" s="71">
        <v>1</v>
      </c>
      <c r="I17" s="71">
        <v>1</v>
      </c>
      <c r="J17" s="71">
        <v>5</v>
      </c>
      <c r="K17" s="71">
        <v>5</v>
      </c>
      <c r="L17" s="72">
        <v>2</v>
      </c>
      <c r="M17" s="81" t="s">
        <v>29</v>
      </c>
      <c r="N17" s="81" t="s">
        <v>26</v>
      </c>
      <c r="O17" s="96"/>
    </row>
    <row r="18" spans="1:17" s="28" customFormat="1">
      <c r="A18" s="85"/>
      <c r="B18" s="73"/>
      <c r="C18" s="73"/>
      <c r="D18" s="73"/>
      <c r="E18" s="73"/>
      <c r="F18" s="73"/>
      <c r="G18" s="73"/>
      <c r="H18" s="74">
        <f>SUM(H10:H17)</f>
        <v>6</v>
      </c>
      <c r="I18" s="74">
        <f>SUM(I10:I17)</f>
        <v>8</v>
      </c>
      <c r="J18" s="74">
        <f>SUM(J10:J17)</f>
        <v>28</v>
      </c>
      <c r="K18" s="74">
        <f>SUM(K10:K17)</f>
        <v>37</v>
      </c>
      <c r="L18" s="82">
        <f>SUM(L10:L17)</f>
        <v>16</v>
      </c>
      <c r="M18" s="83"/>
      <c r="N18" s="83"/>
      <c r="O18" s="97"/>
      <c r="P18"/>
      <c r="Q18"/>
    </row>
    <row r="19" spans="1:17" s="28" customFormat="1" ht="24">
      <c r="A19" s="85"/>
      <c r="B19" s="73"/>
      <c r="C19" s="73"/>
      <c r="D19" s="73"/>
      <c r="E19" s="73"/>
      <c r="F19" s="73"/>
      <c r="G19" s="75" t="s">
        <v>30</v>
      </c>
      <c r="H19" s="114">
        <f>SUM(H18:I18)*14</f>
        <v>196</v>
      </c>
      <c r="I19" s="127"/>
      <c r="J19" s="114">
        <f>SUM(J18:K18)</f>
        <v>65</v>
      </c>
      <c r="K19" s="127"/>
      <c r="L19" s="82"/>
      <c r="M19" s="83"/>
      <c r="N19" s="83"/>
      <c r="O19" s="97"/>
      <c r="P19"/>
      <c r="Q19"/>
    </row>
    <row r="20" spans="1:17" s="28" customFormat="1" ht="24">
      <c r="A20" s="76">
        <v>2</v>
      </c>
      <c r="B20" s="77" t="s">
        <v>95</v>
      </c>
      <c r="C20" s="77" t="s">
        <v>96</v>
      </c>
      <c r="D20" s="77" t="s">
        <v>97</v>
      </c>
      <c r="E20" s="77"/>
      <c r="F20" s="77" t="s">
        <v>23</v>
      </c>
      <c r="G20" s="84" t="s">
        <v>24</v>
      </c>
      <c r="H20" s="78">
        <v>0</v>
      </c>
      <c r="I20" s="78">
        <v>2</v>
      </c>
      <c r="J20" s="78">
        <v>0</v>
      </c>
      <c r="K20" s="78">
        <v>9</v>
      </c>
      <c r="L20" s="79">
        <v>2</v>
      </c>
      <c r="M20" s="84" t="s">
        <v>25</v>
      </c>
      <c r="N20" s="84" t="s">
        <v>26</v>
      </c>
      <c r="O20" s="98"/>
    </row>
    <row r="21" spans="1:17" s="28" customFormat="1" ht="24">
      <c r="A21" s="76">
        <v>2</v>
      </c>
      <c r="B21" s="77" t="s">
        <v>108</v>
      </c>
      <c r="C21" s="77" t="s">
        <v>109</v>
      </c>
      <c r="D21" s="77" t="s">
        <v>110</v>
      </c>
      <c r="E21" s="77"/>
      <c r="F21" s="77" t="s">
        <v>28</v>
      </c>
      <c r="G21" s="84" t="s">
        <v>24</v>
      </c>
      <c r="H21" s="78">
        <v>1</v>
      </c>
      <c r="I21" s="78">
        <v>1</v>
      </c>
      <c r="J21" s="78">
        <v>5</v>
      </c>
      <c r="K21" s="78">
        <v>5</v>
      </c>
      <c r="L21" s="79">
        <v>2</v>
      </c>
      <c r="M21" s="84" t="s">
        <v>29</v>
      </c>
      <c r="N21" s="84" t="s">
        <v>26</v>
      </c>
      <c r="O21" s="98"/>
    </row>
    <row r="22" spans="1:17" s="28" customFormat="1" ht="24">
      <c r="A22" s="76">
        <v>2</v>
      </c>
      <c r="B22" s="77" t="s">
        <v>79</v>
      </c>
      <c r="C22" s="77" t="s">
        <v>80</v>
      </c>
      <c r="D22" s="77" t="s">
        <v>81</v>
      </c>
      <c r="E22" s="77"/>
      <c r="F22" s="77" t="s">
        <v>38</v>
      </c>
      <c r="G22" s="84" t="s">
        <v>24</v>
      </c>
      <c r="H22" s="78">
        <v>0</v>
      </c>
      <c r="I22" s="78">
        <v>2</v>
      </c>
      <c r="J22" s="78">
        <v>0</v>
      </c>
      <c r="K22" s="78">
        <v>9</v>
      </c>
      <c r="L22" s="79">
        <v>2</v>
      </c>
      <c r="M22" s="84" t="s">
        <v>25</v>
      </c>
      <c r="N22" s="84" t="s">
        <v>26</v>
      </c>
      <c r="O22" s="98"/>
    </row>
    <row r="23" spans="1:17" s="28" customFormat="1">
      <c r="A23" s="76">
        <v>2</v>
      </c>
      <c r="B23" s="77" t="s">
        <v>52</v>
      </c>
      <c r="C23" s="77" t="s">
        <v>53</v>
      </c>
      <c r="D23" s="77" t="s">
        <v>54</v>
      </c>
      <c r="E23" s="77"/>
      <c r="F23" s="77" t="s">
        <v>23</v>
      </c>
      <c r="G23" s="84" t="s">
        <v>24</v>
      </c>
      <c r="H23" s="78">
        <v>1</v>
      </c>
      <c r="I23" s="78">
        <v>1</v>
      </c>
      <c r="J23" s="78">
        <v>5</v>
      </c>
      <c r="K23" s="78">
        <v>5</v>
      </c>
      <c r="L23" s="79">
        <v>2</v>
      </c>
      <c r="M23" s="84" t="s">
        <v>25</v>
      </c>
      <c r="N23" s="84" t="s">
        <v>26</v>
      </c>
      <c r="O23" s="98" t="s">
        <v>55</v>
      </c>
    </row>
    <row r="24" spans="1:17" s="28" customFormat="1" ht="24">
      <c r="A24" s="76">
        <v>2</v>
      </c>
      <c r="B24" s="77" t="s">
        <v>56</v>
      </c>
      <c r="C24" s="77" t="s">
        <v>57</v>
      </c>
      <c r="D24" s="77" t="s">
        <v>58</v>
      </c>
      <c r="E24" s="77"/>
      <c r="F24" s="77" t="s">
        <v>38</v>
      </c>
      <c r="G24" s="84" t="s">
        <v>24</v>
      </c>
      <c r="H24" s="78">
        <v>0</v>
      </c>
      <c r="I24" s="78">
        <v>3</v>
      </c>
      <c r="J24" s="78">
        <v>0</v>
      </c>
      <c r="K24" s="77">
        <v>13</v>
      </c>
      <c r="L24" s="79">
        <v>3</v>
      </c>
      <c r="M24" s="84" t="s">
        <v>25</v>
      </c>
      <c r="N24" s="84" t="s">
        <v>26</v>
      </c>
      <c r="O24" s="98" t="s">
        <v>59</v>
      </c>
    </row>
    <row r="25" spans="1:17" s="28" customFormat="1" ht="24">
      <c r="A25" s="76">
        <v>2</v>
      </c>
      <c r="B25" s="77" t="s">
        <v>72</v>
      </c>
      <c r="C25" s="77" t="s">
        <v>73</v>
      </c>
      <c r="D25" s="77" t="s">
        <v>74</v>
      </c>
      <c r="E25" s="77"/>
      <c r="F25" s="77" t="s">
        <v>71</v>
      </c>
      <c r="G25" s="84" t="s">
        <v>24</v>
      </c>
      <c r="H25" s="78">
        <v>0</v>
      </c>
      <c r="I25" s="78">
        <v>2</v>
      </c>
      <c r="J25" s="78">
        <v>0</v>
      </c>
      <c r="K25" s="78">
        <v>9</v>
      </c>
      <c r="L25" s="79">
        <v>2</v>
      </c>
      <c r="M25" s="84" t="s">
        <v>25</v>
      </c>
      <c r="N25" s="84" t="s">
        <v>26</v>
      </c>
      <c r="O25" s="98" t="s">
        <v>75</v>
      </c>
    </row>
    <row r="26" spans="1:17" s="28" customFormat="1" ht="24">
      <c r="A26" s="76">
        <v>2</v>
      </c>
      <c r="B26" s="77" t="s">
        <v>76</v>
      </c>
      <c r="C26" s="77" t="s">
        <v>77</v>
      </c>
      <c r="D26" s="77" t="s">
        <v>78</v>
      </c>
      <c r="E26" s="77"/>
      <c r="F26" s="77" t="s">
        <v>28</v>
      </c>
      <c r="G26" s="84" t="s">
        <v>24</v>
      </c>
      <c r="H26" s="78">
        <v>2</v>
      </c>
      <c r="I26" s="78">
        <v>0</v>
      </c>
      <c r="J26" s="78">
        <v>9</v>
      </c>
      <c r="K26" s="78">
        <v>0</v>
      </c>
      <c r="L26" s="79">
        <v>2</v>
      </c>
      <c r="M26" s="84" t="s">
        <v>29</v>
      </c>
      <c r="N26" s="84" t="s">
        <v>26</v>
      </c>
      <c r="O26" s="98"/>
    </row>
    <row r="27" spans="1:17" s="28" customFormat="1">
      <c r="A27" s="85"/>
      <c r="B27" s="73"/>
      <c r="C27" s="73"/>
      <c r="D27" s="73"/>
      <c r="E27" s="73"/>
      <c r="F27" s="73"/>
      <c r="G27" s="73"/>
      <c r="H27" s="74">
        <f>SUM(H20:H26)</f>
        <v>4</v>
      </c>
      <c r="I27" s="74">
        <f>SUM(I20:I26)</f>
        <v>11</v>
      </c>
      <c r="J27" s="74">
        <f>SUM(J20:J26)</f>
        <v>19</v>
      </c>
      <c r="K27" s="74">
        <f>SUM(K20:K26)</f>
        <v>50</v>
      </c>
      <c r="L27" s="74">
        <f>SUM(L20:L26)</f>
        <v>15</v>
      </c>
      <c r="M27" s="83"/>
      <c r="N27" s="83"/>
      <c r="O27" s="97"/>
      <c r="P27"/>
      <c r="Q27"/>
    </row>
    <row r="28" spans="1:17" s="28" customFormat="1" ht="24">
      <c r="A28" s="85"/>
      <c r="B28" s="73"/>
      <c r="C28" s="73"/>
      <c r="D28" s="73"/>
      <c r="E28" s="73"/>
      <c r="F28" s="73"/>
      <c r="G28" s="75" t="s">
        <v>30</v>
      </c>
      <c r="H28" s="114">
        <f>SUM(H27:I27)*14</f>
        <v>210</v>
      </c>
      <c r="I28" s="127"/>
      <c r="J28" s="114">
        <f>SUM(J27:K27)</f>
        <v>69</v>
      </c>
      <c r="K28" s="127"/>
      <c r="L28" s="74"/>
      <c r="M28" s="83"/>
      <c r="N28" s="83"/>
      <c r="O28" s="97"/>
      <c r="P28"/>
      <c r="Q28"/>
    </row>
    <row r="29" spans="1:17" s="28" customFormat="1" ht="24">
      <c r="A29" s="69">
        <v>3</v>
      </c>
      <c r="B29" s="70" t="s">
        <v>44</v>
      </c>
      <c r="C29" s="70" t="s">
        <v>45</v>
      </c>
      <c r="D29" s="70" t="s">
        <v>46</v>
      </c>
      <c r="E29" s="70"/>
      <c r="F29" s="70" t="s">
        <v>38</v>
      </c>
      <c r="G29" s="81" t="s">
        <v>24</v>
      </c>
      <c r="H29" s="71">
        <v>1</v>
      </c>
      <c r="I29" s="71">
        <v>1</v>
      </c>
      <c r="J29" s="71">
        <v>5</v>
      </c>
      <c r="K29" s="71">
        <v>5</v>
      </c>
      <c r="L29" s="72">
        <v>2</v>
      </c>
      <c r="M29" s="81" t="s">
        <v>25</v>
      </c>
      <c r="N29" s="81" t="s">
        <v>26</v>
      </c>
      <c r="O29" s="96" t="s">
        <v>47</v>
      </c>
      <c r="P29"/>
      <c r="Q29"/>
    </row>
    <row r="30" spans="1:17" s="28" customFormat="1" ht="24">
      <c r="A30" s="69">
        <v>3</v>
      </c>
      <c r="B30" s="70" t="s">
        <v>48</v>
      </c>
      <c r="C30" s="70" t="s">
        <v>49</v>
      </c>
      <c r="D30" s="70" t="s">
        <v>50</v>
      </c>
      <c r="E30" s="70"/>
      <c r="F30" s="70" t="s">
        <v>27</v>
      </c>
      <c r="G30" s="81" t="s">
        <v>24</v>
      </c>
      <c r="H30" s="71">
        <v>2</v>
      </c>
      <c r="I30" s="71">
        <v>1</v>
      </c>
      <c r="J30" s="71">
        <v>9</v>
      </c>
      <c r="K30" s="71">
        <v>5</v>
      </c>
      <c r="L30" s="72">
        <v>3</v>
      </c>
      <c r="M30" s="81" t="s">
        <v>29</v>
      </c>
      <c r="N30" s="81" t="s">
        <v>26</v>
      </c>
      <c r="O30" s="96" t="s">
        <v>51</v>
      </c>
      <c r="P30"/>
      <c r="Q30"/>
    </row>
    <row r="31" spans="1:17" s="28" customFormat="1">
      <c r="A31" s="69">
        <v>3</v>
      </c>
      <c r="B31" s="70" t="s">
        <v>60</v>
      </c>
      <c r="C31" s="70" t="s">
        <v>61</v>
      </c>
      <c r="D31" s="70" t="s">
        <v>62</v>
      </c>
      <c r="E31" s="70"/>
      <c r="F31" s="70" t="s">
        <v>27</v>
      </c>
      <c r="G31" s="81" t="s">
        <v>24</v>
      </c>
      <c r="H31" s="71">
        <v>1</v>
      </c>
      <c r="I31" s="71">
        <v>1</v>
      </c>
      <c r="J31" s="71">
        <v>5</v>
      </c>
      <c r="K31" s="71">
        <v>5</v>
      </c>
      <c r="L31" s="72">
        <v>2</v>
      </c>
      <c r="M31" s="81" t="s">
        <v>29</v>
      </c>
      <c r="N31" s="81" t="s">
        <v>26</v>
      </c>
      <c r="O31" s="96" t="s">
        <v>63</v>
      </c>
      <c r="P31"/>
      <c r="Q31"/>
    </row>
    <row r="32" spans="1:17" s="28" customFormat="1">
      <c r="A32" s="69">
        <v>3</v>
      </c>
      <c r="B32" s="70" t="s">
        <v>85</v>
      </c>
      <c r="C32" s="70" t="s">
        <v>86</v>
      </c>
      <c r="D32" s="70" t="s">
        <v>87</v>
      </c>
      <c r="E32" s="70"/>
      <c r="F32" s="70" t="s">
        <v>38</v>
      </c>
      <c r="G32" s="81" t="s">
        <v>24</v>
      </c>
      <c r="H32" s="71">
        <v>0</v>
      </c>
      <c r="I32" s="71">
        <v>2</v>
      </c>
      <c r="J32" s="71">
        <v>0</v>
      </c>
      <c r="K32" s="71">
        <v>9</v>
      </c>
      <c r="L32" s="72">
        <v>3</v>
      </c>
      <c r="M32" s="81" t="s">
        <v>25</v>
      </c>
      <c r="N32" s="81" t="s">
        <v>26</v>
      </c>
      <c r="O32" s="96"/>
      <c r="P32"/>
      <c r="Q32"/>
    </row>
    <row r="33" spans="1:17" s="28" customFormat="1" ht="24">
      <c r="A33" s="69">
        <v>3</v>
      </c>
      <c r="B33" s="70" t="s">
        <v>88</v>
      </c>
      <c r="C33" s="70" t="s">
        <v>89</v>
      </c>
      <c r="D33" s="70" t="s">
        <v>90</v>
      </c>
      <c r="E33" s="70"/>
      <c r="F33" s="70" t="s">
        <v>71</v>
      </c>
      <c r="G33" s="81" t="s">
        <v>24</v>
      </c>
      <c r="H33" s="71">
        <v>1</v>
      </c>
      <c r="I33" s="71">
        <v>0</v>
      </c>
      <c r="J33" s="71">
        <v>5</v>
      </c>
      <c r="K33" s="71">
        <v>0</v>
      </c>
      <c r="L33" s="72">
        <v>2</v>
      </c>
      <c r="M33" s="81" t="s">
        <v>25</v>
      </c>
      <c r="N33" s="81" t="s">
        <v>26</v>
      </c>
      <c r="O33" s="96" t="s">
        <v>91</v>
      </c>
      <c r="P33"/>
      <c r="Q33"/>
    </row>
    <row r="34" spans="1:17" s="28" customFormat="1" ht="24">
      <c r="A34" s="69">
        <v>3</v>
      </c>
      <c r="B34" s="70" t="s">
        <v>92</v>
      </c>
      <c r="C34" s="70" t="s">
        <v>93</v>
      </c>
      <c r="D34" s="70" t="s">
        <v>94</v>
      </c>
      <c r="E34" s="70"/>
      <c r="F34" s="70" t="s">
        <v>28</v>
      </c>
      <c r="G34" s="81" t="s">
        <v>24</v>
      </c>
      <c r="H34" s="71">
        <v>1</v>
      </c>
      <c r="I34" s="71">
        <v>1</v>
      </c>
      <c r="J34" s="71">
        <v>5</v>
      </c>
      <c r="K34" s="71">
        <v>5</v>
      </c>
      <c r="L34" s="72">
        <v>3</v>
      </c>
      <c r="M34" s="81" t="s">
        <v>25</v>
      </c>
      <c r="N34" s="81" t="s">
        <v>26</v>
      </c>
      <c r="O34" s="96"/>
      <c r="P34"/>
      <c r="Q34"/>
    </row>
    <row r="35" spans="1:17" s="28" customFormat="1">
      <c r="A35" s="69">
        <v>3</v>
      </c>
      <c r="B35" s="70" t="s">
        <v>105</v>
      </c>
      <c r="C35" s="70" t="s">
        <v>106</v>
      </c>
      <c r="D35" s="70" t="s">
        <v>107</v>
      </c>
      <c r="E35" s="70"/>
      <c r="F35" s="70" t="s">
        <v>38</v>
      </c>
      <c r="G35" s="81" t="s">
        <v>24</v>
      </c>
      <c r="H35" s="71">
        <v>0</v>
      </c>
      <c r="I35" s="71">
        <v>0</v>
      </c>
      <c r="J35" s="71">
        <v>0</v>
      </c>
      <c r="K35" s="71">
        <v>0</v>
      </c>
      <c r="L35" s="72">
        <v>0</v>
      </c>
      <c r="M35" s="81" t="s">
        <v>29</v>
      </c>
      <c r="N35" s="81" t="s">
        <v>26</v>
      </c>
      <c r="O35" s="96"/>
    </row>
    <row r="36" spans="1:17" s="28" customFormat="1">
      <c r="A36" s="85"/>
      <c r="B36" s="73"/>
      <c r="C36" s="73"/>
      <c r="D36" s="73"/>
      <c r="E36" s="73"/>
      <c r="F36" s="73"/>
      <c r="G36" s="83"/>
      <c r="H36" s="74">
        <f>SUM(H29:H35)</f>
        <v>6</v>
      </c>
      <c r="I36" s="74">
        <f>SUM(I29:I35)</f>
        <v>6</v>
      </c>
      <c r="J36" s="74">
        <f>SUM(J29:J35)</f>
        <v>29</v>
      </c>
      <c r="K36" s="74">
        <f>SUM(K29:K35)</f>
        <v>29</v>
      </c>
      <c r="L36" s="74">
        <f>SUM(L29:L35)</f>
        <v>15</v>
      </c>
      <c r="M36" s="83"/>
      <c r="N36" s="83"/>
      <c r="O36" s="97"/>
      <c r="P36"/>
      <c r="Q36"/>
    </row>
    <row r="37" spans="1:17" s="28" customFormat="1" ht="24">
      <c r="A37" s="85"/>
      <c r="B37" s="73"/>
      <c r="C37" s="73"/>
      <c r="D37" s="73"/>
      <c r="E37" s="73"/>
      <c r="F37" s="73"/>
      <c r="G37" s="75" t="s">
        <v>30</v>
      </c>
      <c r="H37" s="114">
        <f>SUM(H36:I36)*14</f>
        <v>168</v>
      </c>
      <c r="I37" s="127"/>
      <c r="J37" s="114">
        <f>SUM(J36:K36)</f>
        <v>58</v>
      </c>
      <c r="K37" s="127"/>
      <c r="L37" s="74"/>
      <c r="M37" s="83"/>
      <c r="N37" s="83"/>
      <c r="O37" s="97"/>
      <c r="P37"/>
      <c r="Q37"/>
    </row>
    <row r="38" spans="1:17" s="29" customFormat="1">
      <c r="A38" s="103">
        <v>4</v>
      </c>
      <c r="B38" s="104" t="s">
        <v>111</v>
      </c>
      <c r="C38" s="104" t="s">
        <v>112</v>
      </c>
      <c r="D38" s="104" t="s">
        <v>113</v>
      </c>
      <c r="E38" s="104"/>
      <c r="F38" s="104" t="s">
        <v>38</v>
      </c>
      <c r="G38" s="105" t="s">
        <v>24</v>
      </c>
      <c r="H38" s="106">
        <v>0</v>
      </c>
      <c r="I38" s="106">
        <v>0</v>
      </c>
      <c r="J38" s="106">
        <v>0</v>
      </c>
      <c r="K38" s="106">
        <v>0</v>
      </c>
      <c r="L38" s="107">
        <v>4</v>
      </c>
      <c r="M38" s="105"/>
      <c r="N38" s="105"/>
      <c r="O38" s="108" t="s">
        <v>114</v>
      </c>
    </row>
    <row r="39" spans="1:17" s="28" customFormat="1">
      <c r="A39" s="85"/>
      <c r="B39" s="73"/>
      <c r="C39" s="73"/>
      <c r="D39" s="73"/>
      <c r="E39" s="73"/>
      <c r="F39" s="73"/>
      <c r="G39" s="73"/>
      <c r="H39" s="74">
        <f>SUM(H38:H38)</f>
        <v>0</v>
      </c>
      <c r="I39" s="74">
        <f>SUM(I38:I38)</f>
        <v>0</v>
      </c>
      <c r="J39" s="74">
        <f>SUM(J38:J38)</f>
        <v>0</v>
      </c>
      <c r="K39" s="74">
        <f>SUM(K38:K38)</f>
        <v>0</v>
      </c>
      <c r="L39" s="74">
        <f>SUM(L38:L38)</f>
        <v>4</v>
      </c>
      <c r="M39" s="83"/>
      <c r="N39" s="83"/>
      <c r="O39" s="97"/>
      <c r="P39"/>
      <c r="Q39"/>
    </row>
    <row r="40" spans="1:17" s="28" customFormat="1" ht="24">
      <c r="A40" s="85"/>
      <c r="B40" s="73"/>
      <c r="C40" s="73"/>
      <c r="D40" s="73"/>
      <c r="E40" s="73"/>
      <c r="F40" s="73"/>
      <c r="G40" s="75" t="s">
        <v>30</v>
      </c>
      <c r="H40" s="114">
        <f>SUM(H39:I39)*14</f>
        <v>0</v>
      </c>
      <c r="I40" s="127"/>
      <c r="J40" s="114">
        <f>SUM(J39:K39)</f>
        <v>0</v>
      </c>
      <c r="K40" s="127"/>
      <c r="L40" s="74"/>
      <c r="M40" s="83"/>
      <c r="N40" s="83"/>
      <c r="O40" s="97"/>
      <c r="P40"/>
      <c r="Q40"/>
    </row>
    <row r="41" spans="1:17" s="28" customFormat="1">
      <c r="A41" s="69">
        <v>5</v>
      </c>
      <c r="B41" s="70" t="s">
        <v>115</v>
      </c>
      <c r="C41" s="70" t="s">
        <v>116</v>
      </c>
      <c r="D41" s="70" t="s">
        <v>117</v>
      </c>
      <c r="E41" s="70"/>
      <c r="F41" s="70" t="s">
        <v>38</v>
      </c>
      <c r="G41" s="81" t="s">
        <v>24</v>
      </c>
      <c r="H41" s="71">
        <v>0</v>
      </c>
      <c r="I41" s="71">
        <v>0</v>
      </c>
      <c r="J41" s="71">
        <v>0</v>
      </c>
      <c r="K41" s="71">
        <v>0</v>
      </c>
      <c r="L41" s="72">
        <v>4</v>
      </c>
      <c r="M41" s="81"/>
      <c r="N41" s="81"/>
      <c r="O41" s="96" t="s">
        <v>114</v>
      </c>
    </row>
    <row r="42" spans="1:17" s="28" customFormat="1">
      <c r="A42" s="85"/>
      <c r="B42" s="73"/>
      <c r="C42" s="73"/>
      <c r="D42" s="73"/>
      <c r="E42" s="73"/>
      <c r="F42" s="73"/>
      <c r="G42" s="73"/>
      <c r="H42" s="74">
        <f>SUM(H41:H41)</f>
        <v>0</v>
      </c>
      <c r="I42" s="74">
        <f>SUM(I41:I41)</f>
        <v>0</v>
      </c>
      <c r="J42" s="74">
        <f>SUM(J41:J41)</f>
        <v>0</v>
      </c>
      <c r="K42" s="74">
        <f>SUM(K41:K41)</f>
        <v>0</v>
      </c>
      <c r="L42" s="74">
        <f>SUM(L41:L41)</f>
        <v>4</v>
      </c>
      <c r="M42" s="83"/>
      <c r="N42" s="83"/>
      <c r="O42" s="97"/>
      <c r="P42"/>
      <c r="Q42"/>
    </row>
    <row r="43" spans="1:17" s="28" customFormat="1" ht="24">
      <c r="A43" s="86"/>
      <c r="B43" s="109"/>
      <c r="C43" s="109"/>
      <c r="D43" s="109"/>
      <c r="E43" s="109"/>
      <c r="F43" s="109"/>
      <c r="G43" s="110" t="s">
        <v>30</v>
      </c>
      <c r="H43" s="128">
        <f>SUM(H42:I42)*14</f>
        <v>0</v>
      </c>
      <c r="I43" s="129"/>
      <c r="J43" s="128">
        <f>SUM(J42:K42)</f>
        <v>0</v>
      </c>
      <c r="K43" s="129"/>
      <c r="L43" s="111"/>
      <c r="M43" s="112"/>
      <c r="N43" s="112"/>
      <c r="O43" s="113"/>
      <c r="P43"/>
      <c r="Q43"/>
    </row>
    <row r="44" spans="1:17" s="28" customFormat="1">
      <c r="A44" s="100"/>
      <c r="B44" s="15"/>
      <c r="C44" s="15"/>
      <c r="D44" s="15"/>
      <c r="E44" s="15"/>
      <c r="F44" s="15"/>
      <c r="G44" s="15"/>
      <c r="H44" s="20"/>
      <c r="I44" s="20"/>
      <c r="J44" s="20"/>
      <c r="K44" s="20"/>
      <c r="L44" s="21"/>
      <c r="M44" s="18"/>
      <c r="N44" s="18"/>
      <c r="O44" s="15"/>
      <c r="P44"/>
      <c r="Q44"/>
    </row>
    <row r="45" spans="1:17" s="28" customFormat="1">
      <c r="A45" s="14"/>
      <c r="B45" s="15"/>
      <c r="C45" s="15"/>
      <c r="D45" s="15"/>
      <c r="E45" s="15"/>
      <c r="F45" s="15"/>
      <c r="G45" s="15"/>
      <c r="H45" s="16"/>
      <c r="I45" s="16"/>
      <c r="J45" s="16"/>
      <c r="K45" s="16"/>
      <c r="L45" s="17"/>
      <c r="M45" s="18"/>
      <c r="N45" s="18"/>
      <c r="O45" s="15"/>
      <c r="P45"/>
      <c r="Q45"/>
    </row>
    <row r="46" spans="1:17" s="28" customFormat="1">
      <c r="A46" s="14"/>
      <c r="B46" s="22"/>
      <c r="C46" s="24"/>
      <c r="D46" s="22"/>
      <c r="E46" s="22"/>
      <c r="F46" s="22"/>
      <c r="G46" s="22"/>
      <c r="H46" s="25"/>
      <c r="I46" s="25"/>
      <c r="J46" s="25"/>
      <c r="K46" s="25"/>
      <c r="L46" s="26"/>
      <c r="M46" s="27"/>
      <c r="N46" s="27"/>
      <c r="O46" s="22"/>
      <c r="P46"/>
      <c r="Q46"/>
    </row>
    <row r="47" spans="1:17" s="28" customFormat="1">
      <c r="A47" s="14"/>
      <c r="B47" s="2"/>
      <c r="C47" s="3"/>
      <c r="D47" s="2"/>
      <c r="E47" s="2"/>
      <c r="F47" s="2"/>
      <c r="G47" s="2"/>
      <c r="H47" s="4"/>
      <c r="I47" s="4"/>
      <c r="J47" s="4"/>
      <c r="K47" s="4"/>
      <c r="L47" s="5"/>
      <c r="M47" s="6"/>
      <c r="N47" s="6"/>
      <c r="O47" s="2"/>
      <c r="P47"/>
      <c r="Q47"/>
    </row>
    <row r="48" spans="1:17" s="28" customFormat="1">
      <c r="A48" s="14"/>
      <c r="B48" s="2"/>
      <c r="C48" s="3"/>
      <c r="D48" s="2"/>
      <c r="E48" s="2"/>
      <c r="F48" s="2"/>
      <c r="G48" s="2"/>
      <c r="H48" s="4"/>
      <c r="I48" s="4"/>
      <c r="J48" s="4"/>
      <c r="K48" s="4"/>
      <c r="L48" s="5"/>
      <c r="M48" s="6"/>
      <c r="N48" s="6"/>
      <c r="O48" s="2"/>
      <c r="P48"/>
      <c r="Q48"/>
    </row>
    <row r="49" spans="1:17" s="28" customFormat="1">
      <c r="A49" s="14"/>
      <c r="B49" s="2"/>
      <c r="C49" s="3"/>
      <c r="D49" s="2"/>
      <c r="E49" s="2"/>
      <c r="F49" s="2"/>
      <c r="G49" s="2"/>
      <c r="H49" s="4"/>
      <c r="I49" s="4"/>
      <c r="J49" s="4"/>
      <c r="K49" s="4"/>
      <c r="L49" s="5"/>
      <c r="M49" s="6"/>
      <c r="N49" s="6"/>
      <c r="O49" s="2"/>
      <c r="P49"/>
      <c r="Q49"/>
    </row>
    <row r="50" spans="1:17">
      <c r="A50" s="14"/>
    </row>
    <row r="51" spans="1:17" s="7" customFormat="1">
      <c r="A51" s="19"/>
      <c r="B51" s="2"/>
      <c r="C51" s="3"/>
      <c r="D51" s="2"/>
      <c r="E51" s="2"/>
      <c r="F51" s="2"/>
      <c r="G51" s="2"/>
      <c r="H51" s="4"/>
      <c r="I51" s="4"/>
      <c r="J51" s="4"/>
      <c r="K51" s="4"/>
      <c r="L51" s="5"/>
      <c r="M51" s="6"/>
      <c r="N51" s="6"/>
      <c r="O51" s="2"/>
    </row>
    <row r="52" spans="1:17" s="8" customFormat="1">
      <c r="A52" s="19"/>
      <c r="B52" s="2"/>
      <c r="C52" s="3"/>
      <c r="D52" s="2"/>
      <c r="E52" s="2"/>
      <c r="F52" s="2"/>
      <c r="G52" s="2"/>
      <c r="H52" s="4"/>
      <c r="I52" s="4"/>
      <c r="J52" s="4"/>
      <c r="K52" s="4"/>
      <c r="L52" s="5"/>
      <c r="M52" s="6"/>
      <c r="N52" s="6"/>
      <c r="O52" s="2"/>
    </row>
    <row r="53" spans="1:17">
      <c r="A53" s="23"/>
    </row>
  </sheetData>
  <mergeCells count="23">
    <mergeCell ref="O8:O9"/>
    <mergeCell ref="H19:I19"/>
    <mergeCell ref="H28:I28"/>
    <mergeCell ref="N8:N9"/>
    <mergeCell ref="M8:M9"/>
    <mergeCell ref="L8:L9"/>
    <mergeCell ref="G8:G9"/>
    <mergeCell ref="H8:I8"/>
    <mergeCell ref="J8:K8"/>
    <mergeCell ref="F8:F9"/>
    <mergeCell ref="H43:I43"/>
    <mergeCell ref="J19:K19"/>
    <mergeCell ref="J28:K28"/>
    <mergeCell ref="J40:K40"/>
    <mergeCell ref="J43:K43"/>
    <mergeCell ref="H40:I40"/>
    <mergeCell ref="H37:I37"/>
    <mergeCell ref="J37:K37"/>
    <mergeCell ref="A8:A9"/>
    <mergeCell ref="B8:B9"/>
    <mergeCell ref="C8:C9"/>
    <mergeCell ref="D8:D9"/>
    <mergeCell ref="E8:E9"/>
  </mergeCells>
  <phoneticPr fontId="0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BA+minor után</vt:lpstr>
      <vt:lpstr>'BA+minor után'!Nyomtatási_terület</vt:lpstr>
    </vt:vector>
  </TitlesOfParts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revision/>
  <cp:lastPrinted>2017-07-03T11:44:32Z</cp:lastPrinted>
  <dcterms:created xsi:type="dcterms:W3CDTF">2016-09-01T14:49:18Z</dcterms:created>
  <dcterms:modified xsi:type="dcterms:W3CDTF">2017-07-03T12:30:23Z</dcterms:modified>
</cp:coreProperties>
</file>