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8595" activeTab="1"/>
  </bookViews>
  <sheets>
    <sheet name="Gépüzemeltetési" sheetId="1" r:id="rId1"/>
    <sheet name="Agrárinformatika" sheetId="3" r:id="rId2"/>
  </sheets>
  <definedNames>
    <definedName name="_xlnm.Print_Titles" localSheetId="1">Agrárinformatika!$7:$8</definedName>
    <definedName name="_xlnm.Print_Titles" localSheetId="0">Gépüzemeltetési!$7:$8</definedName>
    <definedName name="_xlnm.Print_Area" localSheetId="1">Agrárinformatika!$A$1:$N$85</definedName>
    <definedName name="_xlnm.Print_Area" localSheetId="0">Gépüzemeltetési!$A$1:$N$85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3" i="3"/>
  <c r="J73"/>
  <c r="J74" s="1"/>
  <c r="I73"/>
  <c r="H73"/>
  <c r="H74" s="1"/>
  <c r="K68"/>
  <c r="J68"/>
  <c r="J69" s="1"/>
  <c r="I68"/>
  <c r="H69" s="1"/>
  <c r="H68"/>
  <c r="K58"/>
  <c r="J58"/>
  <c r="J59" s="1"/>
  <c r="I58"/>
  <c r="H58"/>
  <c r="H59" s="1"/>
  <c r="K47"/>
  <c r="J47"/>
  <c r="J48" s="1"/>
  <c r="I47"/>
  <c r="H48" s="1"/>
  <c r="H47"/>
  <c r="K36"/>
  <c r="J36"/>
  <c r="J37" s="1"/>
  <c r="I36"/>
  <c r="H36"/>
  <c r="H37"/>
  <c r="K25"/>
  <c r="J25"/>
  <c r="J26" s="1"/>
  <c r="I25"/>
  <c r="H26" s="1"/>
  <c r="H25"/>
  <c r="K16"/>
  <c r="J16"/>
  <c r="J17" s="1"/>
  <c r="I16"/>
  <c r="H16"/>
  <c r="H17" s="1"/>
  <c r="J73" i="1"/>
  <c r="J74" s="1"/>
  <c r="K73"/>
  <c r="I73"/>
  <c r="H73"/>
  <c r="K58"/>
  <c r="J36"/>
  <c r="J37"/>
  <c r="J68"/>
  <c r="J69"/>
  <c r="I68"/>
  <c r="H68"/>
  <c r="J58"/>
  <c r="J59"/>
  <c r="I58"/>
  <c r="H58"/>
  <c r="J47"/>
  <c r="J48" s="1"/>
  <c r="I47"/>
  <c r="H47"/>
  <c r="J25"/>
  <c r="J26"/>
  <c r="J16"/>
  <c r="J17" s="1"/>
  <c r="K68"/>
  <c r="K47"/>
  <c r="K36"/>
  <c r="I36"/>
  <c r="H36"/>
  <c r="K25"/>
  <c r="I25"/>
  <c r="H25"/>
  <c r="K16"/>
  <c r="I16"/>
  <c r="H16"/>
  <c r="H17" s="1"/>
  <c r="H74" l="1"/>
  <c r="H37"/>
  <c r="N3"/>
  <c r="H48"/>
  <c r="H59"/>
  <c r="H26"/>
  <c r="M3" s="1"/>
  <c r="H69"/>
  <c r="N3" i="3"/>
  <c r="M3"/>
</calcChain>
</file>

<file path=xl/sharedStrings.xml><?xml version="1.0" encoding="utf-8"?>
<sst xmlns="http://schemas.openxmlformats.org/spreadsheetml/2006/main" count="975" uniqueCount="267">
  <si>
    <t>Szak megnevezése: Mezőgazdasági és élelmiszeripari gépészmérnöki alapképzési szak</t>
  </si>
  <si>
    <t>Szakfelelős: Dr. Antal Tamás</t>
  </si>
  <si>
    <t>Specializáció: Gépüzemeltetési</t>
  </si>
  <si>
    <t>Képzés óraszáma: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</si>
  <si>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</si>
  <si>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</si>
  <si>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</si>
  <si>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</si>
  <si>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</si>
  <si>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</si>
  <si>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</si>
  <si>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</si>
  <si>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</t>
  </si>
  <si>
    <t>Szakmai gyakorlat féléves óraszáma</t>
  </si>
  <si>
    <t>Kredit</t>
  </si>
  <si>
    <t>Félévi köv.</t>
  </si>
  <si>
    <t xml:space="preserve"> Tantárgy típusa</t>
  </si>
  <si>
    <t>Ekvivalencia</t>
  </si>
  <si>
    <t>E</t>
  </si>
  <si>
    <t>Gy</t>
  </si>
  <si>
    <t>BAI0064</t>
  </si>
  <si>
    <t>Matematika I.</t>
  </si>
  <si>
    <t>Mathematics I.</t>
  </si>
  <si>
    <t xml:space="preserve"> -</t>
  </si>
  <si>
    <t>Dr. Blahota István</t>
  </si>
  <si>
    <t>MII</t>
  </si>
  <si>
    <t>K</t>
  </si>
  <si>
    <t>A</t>
  </si>
  <si>
    <t>BAI0065</t>
  </si>
  <si>
    <t>Mechanika I.</t>
  </si>
  <si>
    <t>Mechanics I.</t>
  </si>
  <si>
    <t>Dr. Dezső Gergely</t>
  </si>
  <si>
    <t>MAI</t>
  </si>
  <si>
    <t>BAI0081</t>
  </si>
  <si>
    <t>Minőség- és környezetirányítás</t>
  </si>
  <si>
    <t>Quality and Enviroment Control</t>
  </si>
  <si>
    <t>-</t>
  </si>
  <si>
    <t>BMG1101</t>
  </si>
  <si>
    <t>Anyagismeret</t>
  </si>
  <si>
    <t>Material Science</t>
  </si>
  <si>
    <t>G</t>
  </si>
  <si>
    <t>BAI0067</t>
  </si>
  <si>
    <t>Műszaki kémia</t>
  </si>
  <si>
    <t>Engineering Chemistry</t>
  </si>
  <si>
    <t>Dr. Vincze György</t>
  </si>
  <si>
    <t>BMG1102</t>
  </si>
  <si>
    <t>Mezőgazdasági alapismeretek</t>
  </si>
  <si>
    <t>Basic Knowledge of Agriculture</t>
  </si>
  <si>
    <t>Dr. Szabó Béla</t>
  </si>
  <si>
    <t>BAI0069</t>
  </si>
  <si>
    <t>Mérnöki fizika</t>
  </si>
  <si>
    <t>Engineering Physics</t>
  </si>
  <si>
    <t>Dr. Beszeda Imre</t>
  </si>
  <si>
    <t>Féléves óraszám:</t>
  </si>
  <si>
    <t>BAI0070</t>
  </si>
  <si>
    <t>Matematika II.</t>
  </si>
  <si>
    <t>Mathematics II.</t>
  </si>
  <si>
    <t>Dr. Nagy Károly</t>
  </si>
  <si>
    <t>BAI0071</t>
  </si>
  <si>
    <t>Mechanika II.</t>
  </si>
  <si>
    <t>Mechanics II.</t>
  </si>
  <si>
    <t>BMG1201</t>
  </si>
  <si>
    <t>Géprajz</t>
  </si>
  <si>
    <t>Machine Design</t>
  </si>
  <si>
    <t>BMG1202</t>
  </si>
  <si>
    <t>Gyártástechnológia</t>
  </si>
  <si>
    <t>Process Engineering</t>
  </si>
  <si>
    <t>BMG1203</t>
  </si>
  <si>
    <t>Mérnöki alapismeretek</t>
  </si>
  <si>
    <t>Science of Mechanics</t>
  </si>
  <si>
    <t>Dr. Sikolya László</t>
  </si>
  <si>
    <t>BMG1204</t>
  </si>
  <si>
    <t>Élelmiszeripari alapismeretek</t>
  </si>
  <si>
    <t>Basic Knowledge of Food Industry</t>
  </si>
  <si>
    <t>Vígh Szabolcs</t>
  </si>
  <si>
    <t>Az intézmény kínálatából szabadon választható tantárgy</t>
  </si>
  <si>
    <t>C</t>
  </si>
  <si>
    <t>BMG1103</t>
  </si>
  <si>
    <t>Hő- és áramlástechnika</t>
  </si>
  <si>
    <t>Heat and Flow Engineering</t>
  </si>
  <si>
    <t>BAI0077</t>
  </si>
  <si>
    <t>Dr. Nagy Zsuzsanna</t>
  </si>
  <si>
    <t>GTI</t>
  </si>
  <si>
    <t>BMG1104</t>
  </si>
  <si>
    <t>Mechanizmusok</t>
  </si>
  <si>
    <t>Mechanisms</t>
  </si>
  <si>
    <t>BMG1201, BAI0071</t>
  </si>
  <si>
    <t>BMG1105</t>
  </si>
  <si>
    <t>Élelmiszeripari műveletek</t>
  </si>
  <si>
    <t xml:space="preserve">Operations of Food Industry </t>
  </si>
  <si>
    <t>Dr. Kerekes Benedek</t>
  </si>
  <si>
    <t>BMG1106</t>
  </si>
  <si>
    <t>Elektro- és irányítástechnika</t>
  </si>
  <si>
    <t>Electronics and Electrotechnics</t>
  </si>
  <si>
    <t>BAI0097</t>
  </si>
  <si>
    <t>Basics of Food Processing</t>
  </si>
  <si>
    <t>Dr. Simon László</t>
  </si>
  <si>
    <t>BAI0075</t>
  </si>
  <si>
    <t>CAD alapjai</t>
  </si>
  <si>
    <t>Basis of CAD</t>
  </si>
  <si>
    <t>BAI0068</t>
  </si>
  <si>
    <t>BMG1107</t>
  </si>
  <si>
    <t>Műszaki logisztikai ismeretek</t>
  </si>
  <si>
    <t>Knowledge of Engineering Logistics</t>
  </si>
  <si>
    <t>Dr. Antal Tamás</t>
  </si>
  <si>
    <t>BMG1205</t>
  </si>
  <si>
    <t>Gépelemek</t>
  </si>
  <si>
    <t>Machine Elements</t>
  </si>
  <si>
    <t>BMG1206</t>
  </si>
  <si>
    <t>Élelmiszeripari gépek I.</t>
  </si>
  <si>
    <t>Machines of Food Industry I.</t>
  </si>
  <si>
    <t>BMG1207</t>
  </si>
  <si>
    <t>Agrárinformatika</t>
  </si>
  <si>
    <t>Agricultural Informatics</t>
  </si>
  <si>
    <t>Dr. Kiss Zsolt Péter</t>
  </si>
  <si>
    <t>BMG1208</t>
  </si>
  <si>
    <t>Anyagmozgatás gépei és berendezései</t>
  </si>
  <si>
    <t>Machines and Equipments of Material Handlings</t>
  </si>
  <si>
    <t>BMG1209</t>
  </si>
  <si>
    <t>Növénytermesztés gépei I.</t>
  </si>
  <si>
    <t>Field Machines I.</t>
  </si>
  <si>
    <t>BAI0098</t>
  </si>
  <si>
    <t>Precíziós mezőgazdaság</t>
  </si>
  <si>
    <t>Precision Agriculture</t>
  </si>
  <si>
    <t>Dr. Szabó Miklós</t>
  </si>
  <si>
    <t>BMG1210</t>
  </si>
  <si>
    <t>Állattartás gépei</t>
  </si>
  <si>
    <t>Machines of Animal Husbandry</t>
  </si>
  <si>
    <t>BMG1108</t>
  </si>
  <si>
    <t>Mezőgazdasági erőgépek I.</t>
  </si>
  <si>
    <t>Agricultural Power Machines I.</t>
  </si>
  <si>
    <t>BMG1109</t>
  </si>
  <si>
    <t>Automatizálás</t>
  </si>
  <si>
    <t>Automatization</t>
  </si>
  <si>
    <t>BMG1110</t>
  </si>
  <si>
    <t>Élelmiszeripari gépek II.</t>
  </si>
  <si>
    <t>Machines of Food Industry II.</t>
  </si>
  <si>
    <t>BMG1111</t>
  </si>
  <si>
    <t>Energiagazdálkodás és épületgépészet</t>
  </si>
  <si>
    <t>Energy Management and Constraction Engineering</t>
  </si>
  <si>
    <t>Szilágyi Attila</t>
  </si>
  <si>
    <t>BMG1112</t>
  </si>
  <si>
    <t>Növénytermesztés gépei II.</t>
  </si>
  <si>
    <t>Field Machines II.</t>
  </si>
  <si>
    <t>BMG1113</t>
  </si>
  <si>
    <t>Szakdolgozat I.</t>
  </si>
  <si>
    <t>Thesis I.</t>
  </si>
  <si>
    <t>Specializáció</t>
  </si>
  <si>
    <t>BMG2101</t>
  </si>
  <si>
    <t>Mezőgazdasági gépek üzemeltetése</t>
  </si>
  <si>
    <t>Operation of Agricultural Machines</t>
  </si>
  <si>
    <t>Dr. Kovács Zoltán</t>
  </si>
  <si>
    <t>B</t>
  </si>
  <si>
    <t>BAI0085</t>
  </si>
  <si>
    <t>Gazdasági jog</t>
  </si>
  <si>
    <t>Dr. Nagy Andrea</t>
  </si>
  <si>
    <t>TKI</t>
  </si>
  <si>
    <t>BMG1211</t>
  </si>
  <si>
    <t>Mezőgazdasági erőgépek II.</t>
  </si>
  <si>
    <t>Agricultural Power Machines II</t>
  </si>
  <si>
    <t>BMG1212</t>
  </si>
  <si>
    <t>Szakdolgozat II.</t>
  </si>
  <si>
    <t>Thesis II.</t>
  </si>
  <si>
    <t>BMG2201</t>
  </si>
  <si>
    <t>Élelmiszeripari technológiai rendszerek</t>
  </si>
  <si>
    <t>Systems of Food Technology</t>
  </si>
  <si>
    <t>BMG2202</t>
  </si>
  <si>
    <t>Környezetműszaki ismeretek</t>
  </si>
  <si>
    <t>Knowledge of Environment Technical</t>
  </si>
  <si>
    <t>BMG2203</t>
  </si>
  <si>
    <t>Speciális mezőgazdasági gépszerkezetek</t>
  </si>
  <si>
    <t>Specific Agricultural Machines</t>
  </si>
  <si>
    <t>BMG1114</t>
  </si>
  <si>
    <t>Összefüggő szakmai gyakorlat</t>
  </si>
  <si>
    <t>BMG1211, BMG2203</t>
  </si>
  <si>
    <t>BMG1115</t>
  </si>
  <si>
    <t>Szakdolgozat III.</t>
  </si>
  <si>
    <t>Thesis III.</t>
  </si>
  <si>
    <t>Idegen nyelven választható tantárgyak</t>
  </si>
  <si>
    <t>BAI0060</t>
  </si>
  <si>
    <t>IOVK</t>
  </si>
  <si>
    <t>Matematika alapozó</t>
  </si>
  <si>
    <t>Fizika alapozó</t>
  </si>
  <si>
    <t>Specializáció: Agrárinformatika</t>
  </si>
  <si>
    <t>BMG2102</t>
  </si>
  <si>
    <t>Térinformatikai és távérzékelési rendszerek</t>
  </si>
  <si>
    <t>Systems of Geoinformatics and Remote Sensing</t>
  </si>
  <si>
    <t>BMG2204</t>
  </si>
  <si>
    <t>Mezőgazdasági erőgépek fedélzeti információs rendszerei</t>
  </si>
  <si>
    <t>On-board Info Systems of Agricultural Power Machines</t>
  </si>
  <si>
    <t>Krajnyik Károly</t>
  </si>
  <si>
    <t>BMG2205</t>
  </si>
  <si>
    <t>Ferenczi Ildikó</t>
  </si>
  <si>
    <t>BMG2206</t>
  </si>
  <si>
    <t>Élelmiszeripari informatika</t>
  </si>
  <si>
    <t>Infomatics of Food Industry</t>
  </si>
  <si>
    <t>BMG2207</t>
  </si>
  <si>
    <t>BMG2208</t>
  </si>
  <si>
    <t>Dr. Varga Klára</t>
  </si>
  <si>
    <t>Basis of Mathematics</t>
  </si>
  <si>
    <t>Basis of Phisycs</t>
  </si>
  <si>
    <t>BAI0139</t>
  </si>
  <si>
    <t>BAI0138</t>
  </si>
  <si>
    <t>BAI0140</t>
  </si>
  <si>
    <t>BAI0141</t>
  </si>
  <si>
    <t>AMB1105</t>
  </si>
  <si>
    <t>AMB1107</t>
  </si>
  <si>
    <t>MGB1308</t>
  </si>
  <si>
    <t>MGB1309</t>
  </si>
  <si>
    <t>BAI0138, MGB1410</t>
  </si>
  <si>
    <t>MGB1405</t>
  </si>
  <si>
    <t>MGB2510</t>
  </si>
  <si>
    <t>MGB1605</t>
  </si>
  <si>
    <t>MGB1503</t>
  </si>
  <si>
    <t>MGB1606</t>
  </si>
  <si>
    <t>MGB1502</t>
  </si>
  <si>
    <t>MGB1501</t>
  </si>
  <si>
    <t>MGB1608</t>
  </si>
  <si>
    <t>MGB1505</t>
  </si>
  <si>
    <t>AMB1601</t>
  </si>
  <si>
    <t>MGB1604</t>
  </si>
  <si>
    <t>MGB2512</t>
  </si>
  <si>
    <t>MGB2407</t>
  </si>
  <si>
    <t>MGB2611</t>
  </si>
  <si>
    <t>MGB1701</t>
  </si>
  <si>
    <t>MGB2409, BAI0139</t>
  </si>
  <si>
    <t>BAI0139, MGB2409</t>
  </si>
  <si>
    <t>Basis of Physics</t>
  </si>
  <si>
    <t>MGB1603</t>
  </si>
  <si>
    <t>Műszaki-mérnöki szaknyelv alapjai (angol-német)</t>
  </si>
  <si>
    <t>Basic Technical (English, German)</t>
  </si>
  <si>
    <t>Dr. Csiky Nándor</t>
  </si>
  <si>
    <t>Mechanika I. (angol)</t>
  </si>
  <si>
    <t>Mechanika II. (angol)</t>
  </si>
  <si>
    <t>Élelmiszerfeldolgozás alapjai (angol)</t>
  </si>
  <si>
    <t>Precíziós mezőgazdaság (angol)</t>
  </si>
  <si>
    <t>Műszaki logisztikai ismeretek (angol)</t>
  </si>
  <si>
    <t>Gépelemek (angol)</t>
  </si>
  <si>
    <t>AI</t>
  </si>
  <si>
    <t>FK3</t>
  </si>
  <si>
    <t>FK4</t>
  </si>
  <si>
    <t>Specializációfelelős: Dr. Antal Tamás</t>
  </si>
  <si>
    <t>Specializációfelelős: Dr. Kiss Zsolt Péter</t>
  </si>
  <si>
    <t>FK3E</t>
  </si>
  <si>
    <t>FK4E</t>
  </si>
  <si>
    <t>Felzárkóztató kurzusok</t>
  </si>
  <si>
    <t>Dr. Szigeti Ferenc János</t>
  </si>
  <si>
    <t>BAI0064, FK3</t>
  </si>
  <si>
    <t>BAI0069, FK3, FK4</t>
  </si>
  <si>
    <t>BAI0098, BMG1109</t>
  </si>
  <si>
    <t>BMG1207, BMG1110</t>
  </si>
  <si>
    <t>Dr. Páy Gábor László</t>
  </si>
  <si>
    <t>Az intézményi kínálat szerint szabadon választható tantárgy</t>
  </si>
  <si>
    <t>Dr. Hegedüs László Zsigmond</t>
  </si>
  <si>
    <t>Continuous Professional Practice</t>
  </si>
  <si>
    <t>Élelmiszer-feldolgozás alapjai</t>
  </si>
  <si>
    <t>Precíziós növénytermesztés és állattartás automatikái</t>
  </si>
  <si>
    <t>Autimatization of Plant Production and Animal Husbandry</t>
  </si>
  <si>
    <t>Közgazdaságtan</t>
  </si>
  <si>
    <t>Economics</t>
  </si>
  <si>
    <t>Gazdálkodási ismeretek</t>
  </si>
  <si>
    <t>BAI0148</t>
  </si>
  <si>
    <t>Basics of Economics</t>
  </si>
  <si>
    <t>Business Law</t>
  </si>
  <si>
    <t>Dr. Szőllősi István Endre</t>
  </si>
  <si>
    <t>Lajtos István</t>
  </si>
  <si>
    <t>Kósa Péter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</si>
</sst>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trike/>
      <sz val="9"/>
      <color rgb="FFFF0000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3" fillId="6" borderId="0" xfId="0" applyFont="1" applyFill="1" applyAlignment="1">
      <alignment horizontal="left" vertical="center"/>
    </xf>
    <xf numFmtId="0" fontId="3" fillId="6" borderId="0" xfId="0" applyFont="1" applyFill="1" applyAlignment="1">
      <alignment horizontal="left" vertical="top"/>
    </xf>
    <xf numFmtId="0" fontId="1" fillId="6" borderId="0" xfId="0" applyFont="1" applyFill="1" applyAlignment="1">
      <alignment vertical="center"/>
    </xf>
    <xf numFmtId="1" fontId="3" fillId="0" borderId="0" xfId="0" applyNumberFormat="1" applyFont="1" applyFill="1" applyAlignment="1">
      <alignment horizontal="left" vertical="center"/>
    </xf>
    <xf numFmtId="1" fontId="5" fillId="0" borderId="0" xfId="0" applyNumberFormat="1" applyFont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6" fillId="4" borderId="4" xfId="0" applyNumberFormat="1" applyFont="1" applyFill="1" applyBorder="1" applyAlignment="1" applyProtection="1">
      <alignment horizontal="center" vertical="center" wrapText="1"/>
      <protection locked="0"/>
    </xf>
    <xf numFmtId="1" fontId="6" fillId="4" borderId="4" xfId="0" applyNumberFormat="1" applyFont="1" applyFill="1" applyBorder="1" applyAlignment="1">
      <alignment horizontal="center" vertical="center"/>
    </xf>
    <xf numFmtId="1" fontId="9" fillId="0" borderId="5" xfId="0" applyNumberFormat="1" applyFont="1" applyFill="1" applyBorder="1" applyAlignment="1">
      <alignment vertical="center"/>
    </xf>
    <xf numFmtId="1" fontId="8" fillId="0" borderId="6" xfId="0" applyNumberFormat="1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justify" vertical="center" wrapText="1"/>
    </xf>
    <xf numFmtId="0" fontId="4" fillId="0" borderId="7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1" fontId="8" fillId="0" borderId="7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vertical="center" wrapText="1"/>
    </xf>
    <xf numFmtId="1" fontId="8" fillId="0" borderId="5" xfId="0" applyNumberFormat="1" applyFont="1" applyFill="1" applyBorder="1" applyAlignment="1">
      <alignment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9" borderId="9" xfId="0" applyFont="1" applyFill="1" applyBorder="1" applyAlignment="1">
      <alignment horizontal="justify" vertical="center" wrapText="1"/>
    </xf>
    <xf numFmtId="0" fontId="4" fillId="0" borderId="9" xfId="0" applyFont="1" applyFill="1" applyBorder="1" applyAlignment="1">
      <alignment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/>
    </xf>
    <xf numFmtId="1" fontId="8" fillId="0" borderId="9" xfId="0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/>
    </xf>
    <xf numFmtId="0" fontId="4" fillId="9" borderId="9" xfId="0" applyFont="1" applyFill="1" applyBorder="1" applyAlignment="1">
      <alignment vertical="center" wrapText="1"/>
    </xf>
    <xf numFmtId="0" fontId="4" fillId="9" borderId="9" xfId="0" applyFont="1" applyFill="1" applyBorder="1" applyAlignment="1">
      <alignment horizontal="center" vertical="center" wrapText="1"/>
    </xf>
    <xf numFmtId="0" fontId="4" fillId="9" borderId="9" xfId="0" applyFont="1" applyFill="1" applyBorder="1" applyAlignment="1">
      <alignment horizontal="left" vertical="center" wrapText="1"/>
    </xf>
    <xf numFmtId="0" fontId="8" fillId="9" borderId="9" xfId="0" applyFont="1" applyFill="1" applyBorder="1" applyAlignment="1">
      <alignment horizontal="center" vertical="center" wrapText="1"/>
    </xf>
    <xf numFmtId="1" fontId="8" fillId="9" borderId="9" xfId="0" applyNumberFormat="1" applyFont="1" applyFill="1" applyBorder="1" applyAlignment="1">
      <alignment horizontal="center" vertical="center" wrapText="1"/>
    </xf>
    <xf numFmtId="0" fontId="8" fillId="9" borderId="9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vertical="center" wrapText="1"/>
    </xf>
    <xf numFmtId="1" fontId="8" fillId="2" borderId="10" xfId="0" applyNumberFormat="1" applyFont="1" applyFill="1" applyBorder="1" applyAlignment="1">
      <alignment vertical="center" wrapText="1"/>
    </xf>
    <xf numFmtId="0" fontId="8" fillId="2" borderId="9" xfId="0" applyFont="1" applyFill="1" applyBorder="1" applyAlignment="1">
      <alignment vertical="center" wrapText="1"/>
    </xf>
    <xf numFmtId="1" fontId="9" fillId="2" borderId="9" xfId="0" applyNumberFormat="1" applyFont="1" applyFill="1" applyBorder="1" applyAlignment="1">
      <alignment horizontal="center" vertical="center" wrapText="1"/>
    </xf>
    <xf numFmtId="1" fontId="9" fillId="2" borderId="9" xfId="0" applyNumberFormat="1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vertical="center" wrapText="1"/>
    </xf>
    <xf numFmtId="1" fontId="11" fillId="2" borderId="9" xfId="0" applyNumberFormat="1" applyFont="1" applyFill="1" applyBorder="1" applyAlignment="1">
      <alignment horizontal="center" vertical="center" wrapText="1"/>
    </xf>
    <xf numFmtId="1" fontId="8" fillId="2" borderId="9" xfId="0" applyNumberFormat="1" applyFont="1" applyFill="1" applyBorder="1" applyAlignment="1">
      <alignment horizontal="center" vertical="center"/>
    </xf>
    <xf numFmtId="1" fontId="8" fillId="3" borderId="5" xfId="0" applyNumberFormat="1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justify" vertical="center" wrapText="1"/>
    </xf>
    <xf numFmtId="0" fontId="4" fillId="3" borderId="9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vertical="center" wrapText="1"/>
    </xf>
    <xf numFmtId="1" fontId="8" fillId="3" borderId="9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justify" vertical="center" wrapText="1"/>
    </xf>
    <xf numFmtId="1" fontId="8" fillId="9" borderId="5" xfId="0" applyNumberFormat="1" applyFont="1" applyFill="1" applyBorder="1" applyAlignment="1">
      <alignment vertical="center" wrapText="1"/>
    </xf>
    <xf numFmtId="0" fontId="8" fillId="9" borderId="9" xfId="0" applyFont="1" applyFill="1" applyBorder="1" applyAlignment="1">
      <alignment vertical="center" wrapText="1"/>
    </xf>
    <xf numFmtId="1" fontId="4" fillId="3" borderId="9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1" fontId="8" fillId="0" borderId="5" xfId="0" applyNumberFormat="1" applyFont="1" applyFill="1" applyBorder="1" applyAlignment="1">
      <alignment vertical="center"/>
    </xf>
    <xf numFmtId="1" fontId="9" fillId="0" borderId="9" xfId="0" applyNumberFormat="1" applyFont="1" applyFill="1" applyBorder="1" applyAlignment="1">
      <alignment horizontal="center" vertical="center" wrapText="1"/>
    </xf>
    <xf numFmtId="1" fontId="8" fillId="3" borderId="5" xfId="0" applyNumberFormat="1" applyFont="1" applyFill="1" applyBorder="1" applyAlignment="1">
      <alignment vertical="center"/>
    </xf>
    <xf numFmtId="1" fontId="9" fillId="3" borderId="9" xfId="0" applyNumberFormat="1" applyFont="1" applyFill="1" applyBorder="1" applyAlignment="1">
      <alignment horizontal="center" vertical="center" wrapText="1"/>
    </xf>
    <xf numFmtId="0" fontId="10" fillId="10" borderId="9" xfId="0" applyFont="1" applyFill="1" applyBorder="1" applyAlignment="1">
      <alignment horizontal="center" vertical="center" wrapText="1"/>
    </xf>
    <xf numFmtId="1" fontId="4" fillId="0" borderId="9" xfId="0" applyNumberFormat="1" applyFont="1" applyFill="1" applyBorder="1" applyAlignment="1">
      <alignment horizontal="center" vertical="center" wrapText="1"/>
    </xf>
    <xf numFmtId="1" fontId="12" fillId="0" borderId="9" xfId="0" applyNumberFormat="1" applyFont="1" applyFill="1" applyBorder="1" applyAlignment="1">
      <alignment horizontal="center" vertical="center" wrapText="1"/>
    </xf>
    <xf numFmtId="1" fontId="8" fillId="2" borderId="11" xfId="0" applyNumberFormat="1" applyFont="1" applyFill="1" applyBorder="1" applyAlignment="1">
      <alignment vertical="center" wrapText="1"/>
    </xf>
    <xf numFmtId="1" fontId="9" fillId="0" borderId="11" xfId="0" applyNumberFormat="1" applyFont="1" applyFill="1" applyBorder="1" applyAlignment="1">
      <alignment vertical="center"/>
    </xf>
    <xf numFmtId="1" fontId="8" fillId="8" borderId="5" xfId="0" applyNumberFormat="1" applyFont="1" applyFill="1" applyBorder="1" applyAlignment="1">
      <alignment vertical="center"/>
    </xf>
    <xf numFmtId="0" fontId="8" fillId="8" borderId="9" xfId="0" applyFont="1" applyFill="1" applyBorder="1" applyAlignment="1">
      <alignment vertical="center" wrapText="1"/>
    </xf>
    <xf numFmtId="0" fontId="4" fillId="8" borderId="9" xfId="0" applyFont="1" applyFill="1" applyBorder="1" applyAlignment="1">
      <alignment vertical="center" wrapText="1"/>
    </xf>
    <xf numFmtId="0" fontId="8" fillId="8" borderId="9" xfId="0" applyFont="1" applyFill="1" applyBorder="1" applyAlignment="1">
      <alignment horizontal="center" vertical="center" wrapText="1"/>
    </xf>
    <xf numFmtId="1" fontId="8" fillId="8" borderId="9" xfId="0" applyNumberFormat="1" applyFont="1" applyFill="1" applyBorder="1" applyAlignment="1">
      <alignment horizontal="center" vertical="center" wrapText="1"/>
    </xf>
    <xf numFmtId="0" fontId="8" fillId="8" borderId="9" xfId="0" applyFont="1" applyFill="1" applyBorder="1" applyAlignment="1">
      <alignment horizontal="center" vertical="center"/>
    </xf>
    <xf numFmtId="0" fontId="4" fillId="8" borderId="9" xfId="0" applyFont="1" applyFill="1" applyBorder="1" applyAlignment="1">
      <alignment horizontal="center" vertical="center"/>
    </xf>
    <xf numFmtId="1" fontId="8" fillId="8" borderId="5" xfId="0" applyNumberFormat="1" applyFont="1" applyFill="1" applyBorder="1" applyAlignment="1">
      <alignment vertical="center" wrapText="1"/>
    </xf>
    <xf numFmtId="1" fontId="13" fillId="8" borderId="9" xfId="0" applyNumberFormat="1" applyFont="1" applyFill="1" applyBorder="1" applyAlignment="1">
      <alignment horizontal="center" vertical="center" wrapText="1"/>
    </xf>
    <xf numFmtId="1" fontId="9" fillId="8" borderId="9" xfId="0" applyNumberFormat="1" applyFont="1" applyFill="1" applyBorder="1" applyAlignment="1">
      <alignment horizontal="center" vertical="center" wrapText="1"/>
    </xf>
    <xf numFmtId="1" fontId="4" fillId="8" borderId="9" xfId="0" applyNumberFormat="1" applyFont="1" applyFill="1" applyBorder="1" applyAlignment="1">
      <alignment horizontal="center" vertical="center" wrapText="1"/>
    </xf>
    <xf numFmtId="1" fontId="8" fillId="0" borderId="5" xfId="0" applyNumberFormat="1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8" fillId="0" borderId="9" xfId="0" applyFont="1" applyBorder="1" applyAlignment="1">
      <alignment vertical="center" wrapText="1"/>
    </xf>
    <xf numFmtId="0" fontId="8" fillId="0" borderId="9" xfId="0" applyFont="1" applyFill="1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1" fontId="8" fillId="0" borderId="9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1" fontId="8" fillId="0" borderId="11" xfId="0" applyNumberFormat="1" applyFont="1" applyBorder="1" applyAlignment="1">
      <alignment vertical="center"/>
    </xf>
    <xf numFmtId="1" fontId="9" fillId="0" borderId="9" xfId="0" applyNumberFormat="1" applyFont="1" applyBorder="1" applyAlignment="1">
      <alignment horizontal="center" vertical="center"/>
    </xf>
    <xf numFmtId="1" fontId="8" fillId="0" borderId="12" xfId="0" applyNumberFormat="1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13" xfId="0" applyFont="1" applyBorder="1" applyAlignment="1">
      <alignment vertical="center" wrapText="1"/>
    </xf>
    <xf numFmtId="1" fontId="8" fillId="0" borderId="13" xfId="0" applyNumberFormat="1" applyFont="1" applyBorder="1" applyAlignment="1">
      <alignment horizontal="center" vertical="center"/>
    </xf>
    <xf numFmtId="1" fontId="9" fillId="0" borderId="13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4" fillId="0" borderId="8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14" fillId="0" borderId="9" xfId="0" applyFont="1" applyFill="1" applyBorder="1" applyAlignment="1">
      <alignment vertical="center"/>
    </xf>
    <xf numFmtId="0" fontId="14" fillId="0" borderId="13" xfId="0" applyFont="1" applyBorder="1" applyAlignment="1">
      <alignment vertical="center"/>
    </xf>
    <xf numFmtId="0" fontId="4" fillId="3" borderId="5" xfId="0" applyFont="1" applyFill="1" applyBorder="1" applyAlignment="1">
      <alignment horizontal="right" vertical="center" wrapText="1"/>
    </xf>
    <xf numFmtId="1" fontId="4" fillId="8" borderId="5" xfId="0" applyNumberFormat="1" applyFont="1" applyFill="1" applyBorder="1" applyAlignment="1">
      <alignment vertical="center" wrapText="1"/>
    </xf>
    <xf numFmtId="0" fontId="4" fillId="8" borderId="9" xfId="0" applyFont="1" applyFill="1" applyBorder="1" applyAlignment="1">
      <alignment horizontal="center" vertical="center" wrapText="1"/>
    </xf>
    <xf numFmtId="1" fontId="11" fillId="2" borderId="9" xfId="0" applyNumberFormat="1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1" fontId="6" fillId="4" borderId="4" xfId="0" applyNumberFormat="1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1" fontId="6" fillId="4" borderId="4" xfId="0" applyNumberFormat="1" applyFont="1" applyFill="1" applyBorder="1" applyAlignment="1">
      <alignment horizontal="center" vertical="center" wrapText="1"/>
    </xf>
    <xf numFmtId="0" fontId="2" fillId="7" borderId="0" xfId="0" applyFont="1" applyFill="1" applyAlignment="1">
      <alignment horizontal="left" vertical="center"/>
    </xf>
    <xf numFmtId="0" fontId="6" fillId="5" borderId="4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E040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827061</xdr:colOff>
      <xdr:row>4</xdr:row>
      <xdr:rowOff>190499</xdr:rowOff>
    </xdr:to>
    <xdr:pic>
      <xdr:nvPicPr>
        <xdr:cNvPr id="2" name="Kép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827061</xdr:colOff>
      <xdr:row>4</xdr:row>
      <xdr:rowOff>190499</xdr:rowOff>
    </xdr:to>
    <xdr:pic>
      <xdr:nvPicPr>
        <xdr:cNvPr id="2" name="Kép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27211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88"/>
  <sheetViews>
    <sheetView topLeftCell="A46" zoomScaleNormal="100" zoomScaleSheetLayoutView="100" zoomScalePageLayoutView="80" workbookViewId="0">
      <selection activeCell="E65" sqref="E65"/>
    </sheetView>
  </sheetViews>
  <sheetFormatPr defaultRowHeight="15"/>
  <cols>
    <col min="1" max="1" width="5.85546875" style="2" customWidth="1"/>
    <col min="2" max="2" width="10.85546875" style="4" customWidth="1"/>
    <col min="3" max="3" width="30.7109375" style="12" customWidth="1"/>
    <col min="4" max="4" width="29.7109375" style="4" customWidth="1"/>
    <col min="5" max="5" width="11.42578125" style="4" customWidth="1"/>
    <col min="6" max="6" width="24" style="4" customWidth="1"/>
    <col min="7" max="7" width="9.42578125" style="4" customWidth="1"/>
    <col min="8" max="8" width="4.85546875" style="13" customWidth="1"/>
    <col min="9" max="9" width="5" style="13" customWidth="1"/>
    <col min="10" max="10" width="8.7109375" style="13" customWidth="1"/>
    <col min="11" max="11" width="5.7109375" style="14" customWidth="1"/>
    <col min="12" max="12" width="11" style="15" customWidth="1"/>
    <col min="13" max="13" width="9.28515625" style="15" customWidth="1"/>
    <col min="14" max="14" width="17.28515625" style="4" customWidth="1"/>
  </cols>
  <sheetData>
    <row r="1" spans="1:15">
      <c r="B1" s="1"/>
      <c r="C1" s="21"/>
      <c r="D1" s="25" t="s">
        <v>0</v>
      </c>
      <c r="E1" s="25"/>
      <c r="F1" s="25"/>
      <c r="G1" s="24"/>
      <c r="H1" s="24"/>
      <c r="I1" s="24"/>
      <c r="J1" s="5"/>
      <c r="K1" s="6"/>
      <c r="L1" s="27" t="s">
        <v>1</v>
      </c>
      <c r="M1" s="3"/>
      <c r="N1" s="7"/>
    </row>
    <row r="2" spans="1:15">
      <c r="B2" s="1"/>
      <c r="C2" s="20"/>
      <c r="D2" s="129" t="s">
        <v>2</v>
      </c>
      <c r="E2" s="129"/>
      <c r="F2" s="129"/>
      <c r="G2" s="1"/>
      <c r="H2" s="5"/>
      <c r="I2" s="5"/>
      <c r="J2" s="5"/>
      <c r="K2" s="28"/>
      <c r="L2" s="8" t="s">
        <v>241</v>
      </c>
      <c r="M2" s="3"/>
      <c r="N2" s="7"/>
    </row>
    <row r="3" spans="1:15">
      <c r="B3" s="1"/>
      <c r="C3" s="23"/>
      <c r="G3" s="1"/>
      <c r="H3" s="5"/>
      <c r="I3" s="5"/>
      <c r="J3" s="5"/>
      <c r="K3" s="19" t="s">
        <v>3</v>
      </c>
      <c r="L3" s="19"/>
      <c r="M3" s="17">
        <f>SUM(H17,H26,H37,H48,H59,H69,H74)</f>
        <v>1876</v>
      </c>
      <c r="N3" s="18">
        <f>SUM(J17,J26,J37,J48,J59,J69,J74)</f>
        <v>560</v>
      </c>
    </row>
    <row r="4" spans="1:15">
      <c r="B4" s="1"/>
      <c r="C4" s="20"/>
      <c r="G4" s="1"/>
      <c r="H4" s="5"/>
      <c r="I4" s="5"/>
      <c r="J4" s="5"/>
      <c r="L4" s="5"/>
      <c r="M4" s="14"/>
      <c r="N4" s="7"/>
    </row>
    <row r="5" spans="1:15">
      <c r="B5" s="1"/>
      <c r="C5" s="22"/>
      <c r="D5" s="8"/>
      <c r="E5" s="8"/>
      <c r="F5" s="8"/>
      <c r="G5" s="1"/>
      <c r="H5" s="5"/>
      <c r="I5" s="5"/>
      <c r="J5" s="5"/>
      <c r="K5" s="6"/>
      <c r="L5" s="9"/>
      <c r="M5" s="6"/>
      <c r="N5" s="9"/>
    </row>
    <row r="6" spans="1:15" ht="15" customHeight="1">
      <c r="A6" s="10" t="s">
        <v>4</v>
      </c>
      <c r="B6" s="11"/>
      <c r="D6" s="11"/>
      <c r="E6" s="11"/>
      <c r="F6" s="11"/>
      <c r="J6" s="16"/>
      <c r="K6" s="11"/>
      <c r="L6" s="4"/>
      <c r="M6" s="11"/>
    </row>
    <row r="7" spans="1:15" s="30" customFormat="1" ht="24.75" customHeight="1">
      <c r="A7" s="126" t="s">
        <v>5</v>
      </c>
      <c r="B7" s="125" t="s">
        <v>6</v>
      </c>
      <c r="C7" s="125" t="s">
        <v>7</v>
      </c>
      <c r="D7" s="125" t="s">
        <v>8</v>
      </c>
      <c r="E7" s="127" t="s">
        <v>9</v>
      </c>
      <c r="F7" s="127" t="s">
        <v>10</v>
      </c>
      <c r="G7" s="125" t="s">
        <v>11</v>
      </c>
      <c r="H7" s="125" t="s">
        <v>12</v>
      </c>
      <c r="I7" s="125"/>
      <c r="J7" s="128" t="s">
        <v>13</v>
      </c>
      <c r="K7" s="126" t="s">
        <v>14</v>
      </c>
      <c r="L7" s="127" t="s">
        <v>15</v>
      </c>
      <c r="M7" s="125" t="s">
        <v>16</v>
      </c>
      <c r="N7" s="130" t="s">
        <v>17</v>
      </c>
      <c r="O7" s="29"/>
    </row>
    <row r="8" spans="1:15" s="30" customFormat="1" ht="26.25" customHeight="1">
      <c r="A8" s="126"/>
      <c r="B8" s="125"/>
      <c r="C8" s="125"/>
      <c r="D8" s="125"/>
      <c r="E8" s="127"/>
      <c r="F8" s="127"/>
      <c r="G8" s="125"/>
      <c r="H8" s="31" t="s">
        <v>18</v>
      </c>
      <c r="I8" s="32" t="s">
        <v>19</v>
      </c>
      <c r="J8" s="128"/>
      <c r="K8" s="126"/>
      <c r="L8" s="127"/>
      <c r="M8" s="125"/>
      <c r="N8" s="130"/>
    </row>
    <row r="9" spans="1:15" s="115" customFormat="1" ht="12">
      <c r="A9" s="34">
        <v>1</v>
      </c>
      <c r="B9" s="35" t="s">
        <v>20</v>
      </c>
      <c r="C9" s="36" t="s">
        <v>21</v>
      </c>
      <c r="D9" s="37" t="s">
        <v>22</v>
      </c>
      <c r="E9" s="38" t="s">
        <v>243</v>
      </c>
      <c r="F9" s="39" t="s">
        <v>24</v>
      </c>
      <c r="G9" s="38" t="s">
        <v>25</v>
      </c>
      <c r="H9" s="35">
        <v>2</v>
      </c>
      <c r="I9" s="35">
        <v>2</v>
      </c>
      <c r="J9" s="40"/>
      <c r="K9" s="35">
        <v>6</v>
      </c>
      <c r="L9" s="35" t="s">
        <v>26</v>
      </c>
      <c r="M9" s="41" t="s">
        <v>27</v>
      </c>
      <c r="N9" s="42"/>
    </row>
    <row r="10" spans="1:15" s="117" customFormat="1" ht="12">
      <c r="A10" s="43">
        <v>1</v>
      </c>
      <c r="B10" s="44" t="s">
        <v>28</v>
      </c>
      <c r="C10" s="45" t="s">
        <v>29</v>
      </c>
      <c r="D10" s="46" t="s">
        <v>30</v>
      </c>
      <c r="E10" s="47" t="s">
        <v>244</v>
      </c>
      <c r="F10" s="48" t="s">
        <v>31</v>
      </c>
      <c r="G10" s="47" t="s">
        <v>32</v>
      </c>
      <c r="H10" s="44">
        <v>2</v>
      </c>
      <c r="I10" s="44">
        <v>2</v>
      </c>
      <c r="J10" s="49"/>
      <c r="K10" s="44">
        <v>6</v>
      </c>
      <c r="L10" s="44" t="s">
        <v>26</v>
      </c>
      <c r="M10" s="50" t="s">
        <v>27</v>
      </c>
      <c r="N10" s="46" t="s">
        <v>203</v>
      </c>
      <c r="O10" s="116"/>
    </row>
    <row r="11" spans="1:15" s="117" customFormat="1" ht="12">
      <c r="A11" s="43">
        <v>1</v>
      </c>
      <c r="B11" s="44" t="s">
        <v>33</v>
      </c>
      <c r="C11" s="45" t="s">
        <v>34</v>
      </c>
      <c r="D11" s="51" t="s">
        <v>35</v>
      </c>
      <c r="E11" s="52" t="s">
        <v>36</v>
      </c>
      <c r="F11" s="53" t="s">
        <v>246</v>
      </c>
      <c r="G11" s="54" t="s">
        <v>32</v>
      </c>
      <c r="H11" s="52">
        <v>2</v>
      </c>
      <c r="I11" s="52">
        <v>0</v>
      </c>
      <c r="J11" s="55"/>
      <c r="K11" s="52">
        <v>3</v>
      </c>
      <c r="L11" s="52" t="s">
        <v>26</v>
      </c>
      <c r="M11" s="56" t="s">
        <v>27</v>
      </c>
      <c r="N11" s="57"/>
    </row>
    <row r="12" spans="1:15" s="117" customFormat="1" ht="12">
      <c r="A12" s="43">
        <v>1</v>
      </c>
      <c r="B12" s="44" t="s">
        <v>37</v>
      </c>
      <c r="C12" s="45" t="s">
        <v>38</v>
      </c>
      <c r="D12" s="46" t="s">
        <v>39</v>
      </c>
      <c r="E12" s="47" t="s">
        <v>23</v>
      </c>
      <c r="F12" s="48" t="s">
        <v>246</v>
      </c>
      <c r="G12" s="47" t="s">
        <v>32</v>
      </c>
      <c r="H12" s="44">
        <v>1</v>
      </c>
      <c r="I12" s="44">
        <v>2</v>
      </c>
      <c r="J12" s="49"/>
      <c r="K12" s="44">
        <v>3</v>
      </c>
      <c r="L12" s="44" t="s">
        <v>40</v>
      </c>
      <c r="M12" s="50" t="s">
        <v>27</v>
      </c>
      <c r="N12" s="57"/>
    </row>
    <row r="13" spans="1:15" s="117" customFormat="1" ht="12">
      <c r="A13" s="43">
        <v>1</v>
      </c>
      <c r="B13" s="44" t="s">
        <v>41</v>
      </c>
      <c r="C13" s="45" t="s">
        <v>42</v>
      </c>
      <c r="D13" s="46" t="s">
        <v>43</v>
      </c>
      <c r="E13" s="47" t="s">
        <v>23</v>
      </c>
      <c r="F13" s="48" t="s">
        <v>44</v>
      </c>
      <c r="G13" s="47" t="s">
        <v>32</v>
      </c>
      <c r="H13" s="44">
        <v>1</v>
      </c>
      <c r="I13" s="44">
        <v>1</v>
      </c>
      <c r="J13" s="49"/>
      <c r="K13" s="44">
        <v>3</v>
      </c>
      <c r="L13" s="44" t="s">
        <v>40</v>
      </c>
      <c r="M13" s="50" t="s">
        <v>27</v>
      </c>
      <c r="N13" s="57" t="s">
        <v>205</v>
      </c>
    </row>
    <row r="14" spans="1:15" s="117" customFormat="1" ht="12">
      <c r="A14" s="43">
        <v>1</v>
      </c>
      <c r="B14" s="44" t="s">
        <v>45</v>
      </c>
      <c r="C14" s="45" t="s">
        <v>46</v>
      </c>
      <c r="D14" s="46" t="s">
        <v>47</v>
      </c>
      <c r="E14" s="44" t="s">
        <v>36</v>
      </c>
      <c r="F14" s="48" t="s">
        <v>48</v>
      </c>
      <c r="G14" s="47" t="s">
        <v>32</v>
      </c>
      <c r="H14" s="44">
        <v>1</v>
      </c>
      <c r="I14" s="44">
        <v>3</v>
      </c>
      <c r="J14" s="49"/>
      <c r="K14" s="44">
        <v>4</v>
      </c>
      <c r="L14" s="44" t="s">
        <v>40</v>
      </c>
      <c r="M14" s="50" t="s">
        <v>27</v>
      </c>
      <c r="N14" s="57"/>
    </row>
    <row r="15" spans="1:15" s="117" customFormat="1" ht="12">
      <c r="A15" s="43">
        <v>1</v>
      </c>
      <c r="B15" s="44" t="s">
        <v>49</v>
      </c>
      <c r="C15" s="45" t="s">
        <v>50</v>
      </c>
      <c r="D15" s="46" t="s">
        <v>51</v>
      </c>
      <c r="E15" s="47" t="s">
        <v>244</v>
      </c>
      <c r="F15" s="48" t="s">
        <v>52</v>
      </c>
      <c r="G15" s="47" t="s">
        <v>32</v>
      </c>
      <c r="H15" s="44">
        <v>1</v>
      </c>
      <c r="I15" s="44">
        <v>2</v>
      </c>
      <c r="J15" s="49"/>
      <c r="K15" s="44">
        <v>4</v>
      </c>
      <c r="L15" s="44" t="s">
        <v>26</v>
      </c>
      <c r="M15" s="50" t="s">
        <v>27</v>
      </c>
      <c r="N15" s="57" t="s">
        <v>206</v>
      </c>
    </row>
    <row r="16" spans="1:15" s="117" customFormat="1" ht="12">
      <c r="A16" s="58"/>
      <c r="B16" s="59"/>
      <c r="C16" s="59"/>
      <c r="D16" s="59"/>
      <c r="E16" s="59"/>
      <c r="F16" s="59"/>
      <c r="G16" s="59"/>
      <c r="H16" s="60">
        <f>SUM(H9:H15)</f>
        <v>10</v>
      </c>
      <c r="I16" s="60">
        <f>SUM(I9:I15)</f>
        <v>12</v>
      </c>
      <c r="J16" s="60">
        <f>SUM(J9:J15)</f>
        <v>0</v>
      </c>
      <c r="K16" s="61">
        <f>SUM(K9:K15)</f>
        <v>29</v>
      </c>
      <c r="L16" s="62"/>
      <c r="M16" s="62"/>
      <c r="N16" s="59"/>
    </row>
    <row r="17" spans="1:14" s="117" customFormat="1" ht="24">
      <c r="A17" s="58"/>
      <c r="B17" s="59"/>
      <c r="C17" s="59"/>
      <c r="D17" s="59"/>
      <c r="E17" s="59"/>
      <c r="F17" s="59"/>
      <c r="G17" s="63" t="s">
        <v>53</v>
      </c>
      <c r="H17" s="123">
        <f>SUM(H16:I16)*14</f>
        <v>308</v>
      </c>
      <c r="I17" s="124"/>
      <c r="J17" s="64">
        <f>SUM(J16)</f>
        <v>0</v>
      </c>
      <c r="K17" s="65"/>
      <c r="L17" s="62"/>
      <c r="M17" s="62"/>
      <c r="N17" s="59"/>
    </row>
    <row r="18" spans="1:14" s="117" customFormat="1" ht="24">
      <c r="A18" s="66">
        <v>2</v>
      </c>
      <c r="B18" s="67" t="s">
        <v>54</v>
      </c>
      <c r="C18" s="68" t="s">
        <v>55</v>
      </c>
      <c r="D18" s="69" t="s">
        <v>56</v>
      </c>
      <c r="E18" s="67" t="s">
        <v>247</v>
      </c>
      <c r="F18" s="70" t="s">
        <v>57</v>
      </c>
      <c r="G18" s="71" t="s">
        <v>25</v>
      </c>
      <c r="H18" s="67">
        <v>2</v>
      </c>
      <c r="I18" s="67">
        <v>2</v>
      </c>
      <c r="J18" s="67"/>
      <c r="K18" s="67">
        <v>6</v>
      </c>
      <c r="L18" s="67" t="s">
        <v>26</v>
      </c>
      <c r="M18" s="72" t="s">
        <v>27</v>
      </c>
      <c r="N18" s="73"/>
    </row>
    <row r="19" spans="1:14" s="117" customFormat="1" ht="12">
      <c r="A19" s="66">
        <v>2</v>
      </c>
      <c r="B19" s="67" t="s">
        <v>58</v>
      </c>
      <c r="C19" s="68" t="s">
        <v>59</v>
      </c>
      <c r="D19" s="69" t="s">
        <v>60</v>
      </c>
      <c r="E19" s="67" t="s">
        <v>28</v>
      </c>
      <c r="F19" s="70" t="s">
        <v>31</v>
      </c>
      <c r="G19" s="71" t="s">
        <v>32</v>
      </c>
      <c r="H19" s="67">
        <v>2</v>
      </c>
      <c r="I19" s="67">
        <v>2</v>
      </c>
      <c r="J19" s="67"/>
      <c r="K19" s="67">
        <v>6</v>
      </c>
      <c r="L19" s="67" t="s">
        <v>26</v>
      </c>
      <c r="M19" s="72" t="s">
        <v>27</v>
      </c>
      <c r="N19" s="73" t="s">
        <v>204</v>
      </c>
    </row>
    <row r="20" spans="1:14" s="117" customFormat="1" ht="12">
      <c r="A20" s="66">
        <v>2</v>
      </c>
      <c r="B20" s="67" t="s">
        <v>61</v>
      </c>
      <c r="C20" s="68" t="s">
        <v>62</v>
      </c>
      <c r="D20" s="69" t="s">
        <v>63</v>
      </c>
      <c r="E20" s="67" t="s">
        <v>36</v>
      </c>
      <c r="F20" s="70" t="s">
        <v>266</v>
      </c>
      <c r="G20" s="71" t="s">
        <v>32</v>
      </c>
      <c r="H20" s="67">
        <v>2</v>
      </c>
      <c r="I20" s="67">
        <v>2</v>
      </c>
      <c r="J20" s="67"/>
      <c r="K20" s="67">
        <v>4</v>
      </c>
      <c r="L20" s="67" t="s">
        <v>40</v>
      </c>
      <c r="M20" s="72" t="s">
        <v>27</v>
      </c>
      <c r="N20" s="73"/>
    </row>
    <row r="21" spans="1:14" s="117" customFormat="1" ht="12">
      <c r="A21" s="66">
        <v>2</v>
      </c>
      <c r="B21" s="67" t="s">
        <v>64</v>
      </c>
      <c r="C21" s="68" t="s">
        <v>65</v>
      </c>
      <c r="D21" s="70" t="s">
        <v>66</v>
      </c>
      <c r="E21" s="67" t="s">
        <v>37</v>
      </c>
      <c r="F21" s="70" t="s">
        <v>246</v>
      </c>
      <c r="G21" s="71" t="s">
        <v>32</v>
      </c>
      <c r="H21" s="67">
        <v>2</v>
      </c>
      <c r="I21" s="67">
        <v>1</v>
      </c>
      <c r="J21" s="67"/>
      <c r="K21" s="67">
        <v>3</v>
      </c>
      <c r="L21" s="67" t="s">
        <v>26</v>
      </c>
      <c r="M21" s="72" t="s">
        <v>27</v>
      </c>
      <c r="N21" s="73"/>
    </row>
    <row r="22" spans="1:14" s="117" customFormat="1" ht="24">
      <c r="A22" s="66">
        <v>2</v>
      </c>
      <c r="B22" s="67" t="s">
        <v>67</v>
      </c>
      <c r="C22" s="68" t="s">
        <v>68</v>
      </c>
      <c r="D22" s="69" t="s">
        <v>69</v>
      </c>
      <c r="E22" s="67" t="s">
        <v>248</v>
      </c>
      <c r="F22" s="70" t="s">
        <v>70</v>
      </c>
      <c r="G22" s="71" t="s">
        <v>32</v>
      </c>
      <c r="H22" s="67">
        <v>1</v>
      </c>
      <c r="I22" s="67">
        <v>2</v>
      </c>
      <c r="J22" s="67"/>
      <c r="K22" s="67">
        <v>3</v>
      </c>
      <c r="L22" s="67" t="s">
        <v>26</v>
      </c>
      <c r="M22" s="72" t="s">
        <v>27</v>
      </c>
      <c r="N22" s="73"/>
    </row>
    <row r="23" spans="1:14" s="117" customFormat="1" ht="12">
      <c r="A23" s="66">
        <v>2</v>
      </c>
      <c r="B23" s="67" t="s">
        <v>71</v>
      </c>
      <c r="C23" s="68" t="s">
        <v>72</v>
      </c>
      <c r="D23" s="69" t="s">
        <v>73</v>
      </c>
      <c r="E23" s="67" t="s">
        <v>36</v>
      </c>
      <c r="F23" s="70" t="s">
        <v>74</v>
      </c>
      <c r="G23" s="71" t="s">
        <v>32</v>
      </c>
      <c r="H23" s="67">
        <v>1</v>
      </c>
      <c r="I23" s="67">
        <v>2</v>
      </c>
      <c r="J23" s="67"/>
      <c r="K23" s="67">
        <v>3</v>
      </c>
      <c r="L23" s="67" t="s">
        <v>40</v>
      </c>
      <c r="M23" s="72" t="s">
        <v>27</v>
      </c>
      <c r="N23" s="73" t="s">
        <v>207</v>
      </c>
    </row>
    <row r="24" spans="1:14" s="117" customFormat="1" ht="24">
      <c r="A24" s="66">
        <v>2</v>
      </c>
      <c r="B24" s="67"/>
      <c r="C24" s="68" t="s">
        <v>75</v>
      </c>
      <c r="D24" s="69"/>
      <c r="E24" s="67"/>
      <c r="F24" s="70"/>
      <c r="G24" s="71"/>
      <c r="H24" s="67">
        <v>0</v>
      </c>
      <c r="I24" s="67">
        <v>1</v>
      </c>
      <c r="J24" s="74"/>
      <c r="K24" s="67">
        <v>2</v>
      </c>
      <c r="L24" s="67"/>
      <c r="M24" s="72" t="s">
        <v>76</v>
      </c>
      <c r="N24" s="73"/>
    </row>
    <row r="25" spans="1:14" s="117" customFormat="1" ht="12">
      <c r="A25" s="58"/>
      <c r="B25" s="59"/>
      <c r="C25" s="59"/>
      <c r="D25" s="59"/>
      <c r="E25" s="59"/>
      <c r="F25" s="59"/>
      <c r="G25" s="59"/>
      <c r="H25" s="60">
        <f>SUM(H18:H24)</f>
        <v>10</v>
      </c>
      <c r="I25" s="60">
        <f>SUM(I18:I24)</f>
        <v>12</v>
      </c>
      <c r="J25" s="60">
        <f>SUM(J18:J24)</f>
        <v>0</v>
      </c>
      <c r="K25" s="60">
        <f>SUM(K18:K24)</f>
        <v>27</v>
      </c>
      <c r="L25" s="62"/>
      <c r="M25" s="62"/>
      <c r="N25" s="59"/>
    </row>
    <row r="26" spans="1:14" s="117" customFormat="1" ht="24">
      <c r="A26" s="58"/>
      <c r="B26" s="59"/>
      <c r="C26" s="59"/>
      <c r="D26" s="59"/>
      <c r="E26" s="59"/>
      <c r="F26" s="59"/>
      <c r="G26" s="63" t="s">
        <v>53</v>
      </c>
      <c r="H26" s="123">
        <f>SUM(H25:I25)*14</f>
        <v>308</v>
      </c>
      <c r="I26" s="124"/>
      <c r="J26" s="64">
        <f>SUM(J25)</f>
        <v>0</v>
      </c>
      <c r="K26" s="60"/>
      <c r="L26" s="62"/>
      <c r="M26" s="62"/>
      <c r="N26" s="59"/>
    </row>
    <row r="27" spans="1:14" s="117" customFormat="1" ht="12">
      <c r="A27" s="43">
        <v>3</v>
      </c>
      <c r="B27" s="44" t="s">
        <v>77</v>
      </c>
      <c r="C27" s="45" t="s">
        <v>78</v>
      </c>
      <c r="D27" s="46" t="s">
        <v>79</v>
      </c>
      <c r="E27" s="52" t="s">
        <v>49</v>
      </c>
      <c r="F27" s="48" t="s">
        <v>265</v>
      </c>
      <c r="G27" s="47" t="s">
        <v>32</v>
      </c>
      <c r="H27" s="44">
        <v>2</v>
      </c>
      <c r="I27" s="44">
        <v>2</v>
      </c>
      <c r="J27" s="49"/>
      <c r="K27" s="44">
        <v>4</v>
      </c>
      <c r="L27" s="44" t="s">
        <v>26</v>
      </c>
      <c r="M27" s="50" t="s">
        <v>27</v>
      </c>
      <c r="N27" s="57"/>
    </row>
    <row r="28" spans="1:14" s="117" customFormat="1" ht="12">
      <c r="A28" s="43">
        <v>3</v>
      </c>
      <c r="B28" s="44" t="s">
        <v>80</v>
      </c>
      <c r="C28" s="45" t="s">
        <v>258</v>
      </c>
      <c r="D28" s="46" t="s">
        <v>259</v>
      </c>
      <c r="E28" s="44" t="s">
        <v>36</v>
      </c>
      <c r="F28" s="48" t="s">
        <v>81</v>
      </c>
      <c r="G28" s="47" t="s">
        <v>82</v>
      </c>
      <c r="H28" s="44">
        <v>1</v>
      </c>
      <c r="I28" s="44">
        <v>1</v>
      </c>
      <c r="J28" s="49"/>
      <c r="K28" s="44">
        <v>3</v>
      </c>
      <c r="L28" s="44" t="s">
        <v>40</v>
      </c>
      <c r="M28" s="50" t="s">
        <v>27</v>
      </c>
      <c r="N28" s="57"/>
    </row>
    <row r="29" spans="1:14" s="117" customFormat="1" ht="24">
      <c r="A29" s="43">
        <v>3</v>
      </c>
      <c r="B29" s="44" t="s">
        <v>83</v>
      </c>
      <c r="C29" s="75" t="s">
        <v>84</v>
      </c>
      <c r="D29" s="48" t="s">
        <v>85</v>
      </c>
      <c r="E29" s="44" t="s">
        <v>86</v>
      </c>
      <c r="F29" s="48" t="s">
        <v>251</v>
      </c>
      <c r="G29" s="47" t="s">
        <v>32</v>
      </c>
      <c r="H29" s="44">
        <v>1</v>
      </c>
      <c r="I29" s="44">
        <v>2</v>
      </c>
      <c r="J29" s="49"/>
      <c r="K29" s="44">
        <v>3</v>
      </c>
      <c r="L29" s="44" t="s">
        <v>40</v>
      </c>
      <c r="M29" s="50" t="s">
        <v>27</v>
      </c>
      <c r="N29" s="57"/>
    </row>
    <row r="30" spans="1:14" s="117" customFormat="1" ht="12">
      <c r="A30" s="43">
        <v>3</v>
      </c>
      <c r="B30" s="44" t="s">
        <v>87</v>
      </c>
      <c r="C30" s="45" t="s">
        <v>88</v>
      </c>
      <c r="D30" s="46" t="s">
        <v>89</v>
      </c>
      <c r="E30" s="44" t="s">
        <v>71</v>
      </c>
      <c r="F30" s="48" t="s">
        <v>90</v>
      </c>
      <c r="G30" s="47" t="s">
        <v>32</v>
      </c>
      <c r="H30" s="44">
        <v>1</v>
      </c>
      <c r="I30" s="44">
        <v>2</v>
      </c>
      <c r="J30" s="49"/>
      <c r="K30" s="44">
        <v>3</v>
      </c>
      <c r="L30" s="44" t="s">
        <v>26</v>
      </c>
      <c r="M30" s="50" t="s">
        <v>27</v>
      </c>
      <c r="N30" s="57" t="s">
        <v>208</v>
      </c>
    </row>
    <row r="31" spans="1:14" s="117" customFormat="1" ht="12">
      <c r="A31" s="43">
        <v>3</v>
      </c>
      <c r="B31" s="44" t="s">
        <v>91</v>
      </c>
      <c r="C31" s="45" t="s">
        <v>92</v>
      </c>
      <c r="D31" s="46" t="s">
        <v>93</v>
      </c>
      <c r="E31" s="44" t="s">
        <v>49</v>
      </c>
      <c r="F31" s="48" t="s">
        <v>192</v>
      </c>
      <c r="G31" s="47" t="s">
        <v>32</v>
      </c>
      <c r="H31" s="44">
        <v>2</v>
      </c>
      <c r="I31" s="44">
        <v>2</v>
      </c>
      <c r="J31" s="49"/>
      <c r="K31" s="44">
        <v>4</v>
      </c>
      <c r="L31" s="44" t="s">
        <v>26</v>
      </c>
      <c r="M31" s="50" t="s">
        <v>27</v>
      </c>
      <c r="N31" s="57"/>
    </row>
    <row r="32" spans="1:14" s="117" customFormat="1" ht="12">
      <c r="A32" s="43">
        <v>3</v>
      </c>
      <c r="B32" s="44" t="s">
        <v>94</v>
      </c>
      <c r="C32" s="51" t="s">
        <v>255</v>
      </c>
      <c r="D32" s="48" t="s">
        <v>95</v>
      </c>
      <c r="E32" s="44" t="s">
        <v>71</v>
      </c>
      <c r="F32" s="48" t="s">
        <v>96</v>
      </c>
      <c r="G32" s="47" t="s">
        <v>32</v>
      </c>
      <c r="H32" s="44">
        <v>2</v>
      </c>
      <c r="I32" s="44">
        <v>1</v>
      </c>
      <c r="J32" s="49"/>
      <c r="K32" s="44">
        <v>4</v>
      </c>
      <c r="L32" s="44" t="s">
        <v>26</v>
      </c>
      <c r="M32" s="50" t="s">
        <v>27</v>
      </c>
      <c r="N32" s="57" t="s">
        <v>209</v>
      </c>
    </row>
    <row r="33" spans="1:14" s="117" customFormat="1" ht="12">
      <c r="A33" s="76">
        <v>3</v>
      </c>
      <c r="B33" s="52" t="s">
        <v>97</v>
      </c>
      <c r="C33" s="45" t="s">
        <v>98</v>
      </c>
      <c r="D33" s="53" t="s">
        <v>99</v>
      </c>
      <c r="E33" s="52" t="s">
        <v>100</v>
      </c>
      <c r="F33" s="53" t="s">
        <v>114</v>
      </c>
      <c r="G33" s="54" t="s">
        <v>32</v>
      </c>
      <c r="H33" s="52">
        <v>0</v>
      </c>
      <c r="I33" s="52">
        <v>2</v>
      </c>
      <c r="J33" s="52"/>
      <c r="K33" s="52">
        <v>3</v>
      </c>
      <c r="L33" s="52" t="s">
        <v>40</v>
      </c>
      <c r="M33" s="56" t="s">
        <v>27</v>
      </c>
      <c r="N33" s="77"/>
    </row>
    <row r="34" spans="1:14" s="117" customFormat="1" ht="24">
      <c r="A34" s="76">
        <v>3</v>
      </c>
      <c r="B34" s="52" t="s">
        <v>101</v>
      </c>
      <c r="C34" s="45" t="s">
        <v>102</v>
      </c>
      <c r="D34" s="51" t="s">
        <v>103</v>
      </c>
      <c r="E34" s="52" t="s">
        <v>36</v>
      </c>
      <c r="F34" s="53" t="s">
        <v>104</v>
      </c>
      <c r="G34" s="54" t="s">
        <v>32</v>
      </c>
      <c r="H34" s="52">
        <v>1</v>
      </c>
      <c r="I34" s="52">
        <v>1</v>
      </c>
      <c r="J34" s="55"/>
      <c r="K34" s="52">
        <v>3</v>
      </c>
      <c r="L34" s="52" t="s">
        <v>40</v>
      </c>
      <c r="M34" s="56" t="s">
        <v>27</v>
      </c>
      <c r="N34" s="77" t="s">
        <v>196</v>
      </c>
    </row>
    <row r="35" spans="1:14" s="118" customFormat="1" ht="24">
      <c r="A35" s="43">
        <v>3</v>
      </c>
      <c r="B35" s="44"/>
      <c r="C35" s="45" t="s">
        <v>75</v>
      </c>
      <c r="D35" s="46"/>
      <c r="E35" s="44"/>
      <c r="F35" s="48"/>
      <c r="G35" s="47"/>
      <c r="H35" s="44">
        <v>0</v>
      </c>
      <c r="I35" s="44">
        <v>1</v>
      </c>
      <c r="J35" s="49"/>
      <c r="K35" s="44">
        <v>2</v>
      </c>
      <c r="L35" s="44"/>
      <c r="M35" s="50" t="s">
        <v>76</v>
      </c>
      <c r="N35" s="57"/>
    </row>
    <row r="36" spans="1:14" s="118" customFormat="1" ht="12">
      <c r="A36" s="58"/>
      <c r="B36" s="59"/>
      <c r="C36" s="59"/>
      <c r="D36" s="59"/>
      <c r="E36" s="59"/>
      <c r="F36" s="59"/>
      <c r="G36" s="59"/>
      <c r="H36" s="60">
        <f>SUM(H27:H35)</f>
        <v>10</v>
      </c>
      <c r="I36" s="60">
        <f>SUM(I27:I35)</f>
        <v>14</v>
      </c>
      <c r="J36" s="60">
        <f>SUM(J27:J35)</f>
        <v>0</v>
      </c>
      <c r="K36" s="60">
        <f>SUM(K27:K35)</f>
        <v>29</v>
      </c>
      <c r="L36" s="62"/>
      <c r="M36" s="62"/>
      <c r="N36" s="59"/>
    </row>
    <row r="37" spans="1:14" s="118" customFormat="1" ht="24">
      <c r="A37" s="58"/>
      <c r="B37" s="59"/>
      <c r="C37" s="59"/>
      <c r="D37" s="59"/>
      <c r="E37" s="59"/>
      <c r="F37" s="59"/>
      <c r="G37" s="63" t="s">
        <v>53</v>
      </c>
      <c r="H37" s="123">
        <f>SUM(H36:I36)*14</f>
        <v>336</v>
      </c>
      <c r="I37" s="124"/>
      <c r="J37" s="64">
        <f>SUM(J36)</f>
        <v>0</v>
      </c>
      <c r="K37" s="60"/>
      <c r="L37" s="62"/>
      <c r="M37" s="62"/>
      <c r="N37" s="59"/>
    </row>
    <row r="38" spans="1:14" s="118" customFormat="1" ht="12">
      <c r="A38" s="66">
        <v>4</v>
      </c>
      <c r="B38" s="67" t="s">
        <v>105</v>
      </c>
      <c r="C38" s="68" t="s">
        <v>106</v>
      </c>
      <c r="D38" s="69" t="s">
        <v>107</v>
      </c>
      <c r="E38" s="67" t="s">
        <v>83</v>
      </c>
      <c r="F38" s="70" t="s">
        <v>251</v>
      </c>
      <c r="G38" s="71" t="s">
        <v>32</v>
      </c>
      <c r="H38" s="67">
        <v>2</v>
      </c>
      <c r="I38" s="67">
        <v>1</v>
      </c>
      <c r="J38" s="74"/>
      <c r="K38" s="67">
        <v>3</v>
      </c>
      <c r="L38" s="67" t="s">
        <v>26</v>
      </c>
      <c r="M38" s="72" t="s">
        <v>27</v>
      </c>
      <c r="N38" s="73" t="s">
        <v>197</v>
      </c>
    </row>
    <row r="39" spans="1:14" s="118" customFormat="1" ht="24">
      <c r="A39" s="66">
        <v>4</v>
      </c>
      <c r="B39" s="67" t="s">
        <v>261</v>
      </c>
      <c r="C39" s="68" t="s">
        <v>260</v>
      </c>
      <c r="D39" s="69" t="s">
        <v>262</v>
      </c>
      <c r="E39" s="67" t="s">
        <v>80</v>
      </c>
      <c r="F39" s="70" t="s">
        <v>253</v>
      </c>
      <c r="G39" s="71" t="s">
        <v>82</v>
      </c>
      <c r="H39" s="67">
        <v>1</v>
      </c>
      <c r="I39" s="67">
        <v>1</v>
      </c>
      <c r="J39" s="74"/>
      <c r="K39" s="67">
        <v>3</v>
      </c>
      <c r="L39" s="67" t="s">
        <v>26</v>
      </c>
      <c r="M39" s="72" t="s">
        <v>27</v>
      </c>
      <c r="N39" s="73"/>
    </row>
    <row r="40" spans="1:14" s="118" customFormat="1" ht="12">
      <c r="A40" s="66">
        <v>4</v>
      </c>
      <c r="B40" s="67" t="s">
        <v>108</v>
      </c>
      <c r="C40" s="68" t="s">
        <v>109</v>
      </c>
      <c r="D40" s="70" t="s">
        <v>110</v>
      </c>
      <c r="E40" s="67" t="s">
        <v>87</v>
      </c>
      <c r="F40" s="70" t="s">
        <v>90</v>
      </c>
      <c r="G40" s="71" t="s">
        <v>32</v>
      </c>
      <c r="H40" s="67">
        <v>1</v>
      </c>
      <c r="I40" s="67">
        <v>2</v>
      </c>
      <c r="J40" s="74"/>
      <c r="K40" s="67">
        <v>3</v>
      </c>
      <c r="L40" s="67" t="s">
        <v>40</v>
      </c>
      <c r="M40" s="72" t="s">
        <v>27</v>
      </c>
      <c r="N40" s="73" t="s">
        <v>210</v>
      </c>
    </row>
    <row r="41" spans="1:14" s="118" customFormat="1" ht="12">
      <c r="A41" s="66">
        <v>4</v>
      </c>
      <c r="B41" s="67" t="s">
        <v>111</v>
      </c>
      <c r="C41" s="68" t="s">
        <v>112</v>
      </c>
      <c r="D41" s="69" t="s">
        <v>113</v>
      </c>
      <c r="E41" s="67" t="s">
        <v>36</v>
      </c>
      <c r="F41" s="70" t="s">
        <v>114</v>
      </c>
      <c r="G41" s="71" t="s">
        <v>32</v>
      </c>
      <c r="H41" s="67">
        <v>1</v>
      </c>
      <c r="I41" s="67">
        <v>2</v>
      </c>
      <c r="J41" s="74"/>
      <c r="K41" s="67">
        <v>4</v>
      </c>
      <c r="L41" s="67" t="s">
        <v>40</v>
      </c>
      <c r="M41" s="72" t="s">
        <v>27</v>
      </c>
      <c r="N41" s="73" t="s">
        <v>211</v>
      </c>
    </row>
    <row r="42" spans="1:14" s="118" customFormat="1" ht="24">
      <c r="A42" s="66">
        <v>4</v>
      </c>
      <c r="B42" s="67" t="s">
        <v>115</v>
      </c>
      <c r="C42" s="68" t="s">
        <v>116</v>
      </c>
      <c r="D42" s="70" t="s">
        <v>117</v>
      </c>
      <c r="E42" s="67" t="s">
        <v>83</v>
      </c>
      <c r="F42" s="70" t="s">
        <v>264</v>
      </c>
      <c r="G42" s="71" t="s">
        <v>32</v>
      </c>
      <c r="H42" s="67">
        <v>1</v>
      </c>
      <c r="I42" s="67">
        <v>2</v>
      </c>
      <c r="J42" s="74"/>
      <c r="K42" s="67">
        <v>3</v>
      </c>
      <c r="L42" s="67" t="s">
        <v>40</v>
      </c>
      <c r="M42" s="72" t="s">
        <v>27</v>
      </c>
      <c r="N42" s="73" t="s">
        <v>212</v>
      </c>
    </row>
    <row r="43" spans="1:14" s="118" customFormat="1" ht="12">
      <c r="A43" s="66">
        <v>4</v>
      </c>
      <c r="B43" s="67" t="s">
        <v>118</v>
      </c>
      <c r="C43" s="68" t="s">
        <v>119</v>
      </c>
      <c r="D43" s="69" t="s">
        <v>120</v>
      </c>
      <c r="E43" s="67" t="s">
        <v>83</v>
      </c>
      <c r="F43" s="70" t="s">
        <v>264</v>
      </c>
      <c r="G43" s="71" t="s">
        <v>32</v>
      </c>
      <c r="H43" s="67">
        <v>2</v>
      </c>
      <c r="I43" s="67">
        <v>2</v>
      </c>
      <c r="J43" s="74"/>
      <c r="K43" s="67">
        <v>4</v>
      </c>
      <c r="L43" s="67" t="s">
        <v>26</v>
      </c>
      <c r="M43" s="72" t="s">
        <v>27</v>
      </c>
      <c r="N43" s="73" t="s">
        <v>213</v>
      </c>
    </row>
    <row r="44" spans="1:14" s="118" customFormat="1" ht="12">
      <c r="A44" s="66">
        <v>4</v>
      </c>
      <c r="B44" s="67" t="s">
        <v>121</v>
      </c>
      <c r="C44" s="68" t="s">
        <v>122</v>
      </c>
      <c r="D44" s="73" t="s">
        <v>123</v>
      </c>
      <c r="E44" s="67" t="s">
        <v>45</v>
      </c>
      <c r="F44" s="73" t="s">
        <v>124</v>
      </c>
      <c r="G44" s="71" t="s">
        <v>32</v>
      </c>
      <c r="H44" s="67">
        <v>2</v>
      </c>
      <c r="I44" s="67">
        <v>1</v>
      </c>
      <c r="J44" s="74"/>
      <c r="K44" s="74">
        <v>3</v>
      </c>
      <c r="L44" s="72" t="s">
        <v>40</v>
      </c>
      <c r="M44" s="72" t="s">
        <v>27</v>
      </c>
      <c r="N44" s="73" t="s">
        <v>225</v>
      </c>
    </row>
    <row r="45" spans="1:14" s="118" customFormat="1" ht="12">
      <c r="A45" s="66">
        <v>4</v>
      </c>
      <c r="B45" s="71" t="s">
        <v>125</v>
      </c>
      <c r="C45" s="69" t="s">
        <v>126</v>
      </c>
      <c r="D45" s="73" t="s">
        <v>127</v>
      </c>
      <c r="E45" s="67" t="s">
        <v>45</v>
      </c>
      <c r="F45" s="73" t="s">
        <v>264</v>
      </c>
      <c r="G45" s="71" t="s">
        <v>32</v>
      </c>
      <c r="H45" s="74">
        <v>1</v>
      </c>
      <c r="I45" s="74">
        <v>2</v>
      </c>
      <c r="J45" s="74"/>
      <c r="K45" s="78">
        <v>3</v>
      </c>
      <c r="L45" s="72" t="s">
        <v>26</v>
      </c>
      <c r="M45" s="72" t="s">
        <v>27</v>
      </c>
      <c r="N45" s="73" t="s">
        <v>214</v>
      </c>
    </row>
    <row r="46" spans="1:14" s="118" customFormat="1" ht="24">
      <c r="A46" s="66">
        <v>4</v>
      </c>
      <c r="B46" s="73"/>
      <c r="C46" s="69" t="s">
        <v>75</v>
      </c>
      <c r="D46" s="73"/>
      <c r="E46" s="73"/>
      <c r="F46" s="73"/>
      <c r="G46" s="71"/>
      <c r="H46" s="74">
        <v>0</v>
      </c>
      <c r="I46" s="74">
        <v>1</v>
      </c>
      <c r="J46" s="74"/>
      <c r="K46" s="74">
        <v>2</v>
      </c>
      <c r="L46" s="72"/>
      <c r="M46" s="72" t="s">
        <v>76</v>
      </c>
      <c r="N46" s="73"/>
    </row>
    <row r="47" spans="1:14" s="118" customFormat="1" ht="12">
      <c r="A47" s="58"/>
      <c r="B47" s="59"/>
      <c r="C47" s="59"/>
      <c r="D47" s="59"/>
      <c r="E47" s="59"/>
      <c r="F47" s="59"/>
      <c r="G47" s="59"/>
      <c r="H47" s="60">
        <f>SUM(H38:H46)</f>
        <v>11</v>
      </c>
      <c r="I47" s="60">
        <f>SUM(I38:I46)</f>
        <v>14</v>
      </c>
      <c r="J47" s="60">
        <f>SUM(J38:J46)</f>
        <v>0</v>
      </c>
      <c r="K47" s="60">
        <f>SUM(K38:K46)</f>
        <v>28</v>
      </c>
      <c r="L47" s="62"/>
      <c r="M47" s="62"/>
      <c r="N47" s="59"/>
    </row>
    <row r="48" spans="1:14" s="118" customFormat="1" ht="24">
      <c r="A48" s="58"/>
      <c r="B48" s="59"/>
      <c r="C48" s="59"/>
      <c r="D48" s="59"/>
      <c r="E48" s="59"/>
      <c r="F48" s="59"/>
      <c r="G48" s="63" t="s">
        <v>53</v>
      </c>
      <c r="H48" s="123">
        <f>SUM(H47:I47)*14</f>
        <v>350</v>
      </c>
      <c r="I48" s="124"/>
      <c r="J48" s="64">
        <f>SUM(J47)</f>
        <v>0</v>
      </c>
      <c r="K48" s="60"/>
      <c r="L48" s="62"/>
      <c r="M48" s="62"/>
      <c r="N48" s="59"/>
    </row>
    <row r="49" spans="1:14" s="118" customFormat="1" ht="12">
      <c r="A49" s="43">
        <v>5</v>
      </c>
      <c r="B49" s="44" t="s">
        <v>128</v>
      </c>
      <c r="C49" s="75" t="s">
        <v>129</v>
      </c>
      <c r="D49" s="48" t="s">
        <v>130</v>
      </c>
      <c r="E49" s="44" t="s">
        <v>77</v>
      </c>
      <c r="F49" s="48" t="s">
        <v>90</v>
      </c>
      <c r="G49" s="47" t="s">
        <v>32</v>
      </c>
      <c r="H49" s="44">
        <v>2</v>
      </c>
      <c r="I49" s="44">
        <v>2</v>
      </c>
      <c r="J49" s="49"/>
      <c r="K49" s="44">
        <v>5</v>
      </c>
      <c r="L49" s="44" t="s">
        <v>26</v>
      </c>
      <c r="M49" s="50" t="s">
        <v>27</v>
      </c>
      <c r="N49" s="57" t="s">
        <v>215</v>
      </c>
    </row>
    <row r="50" spans="1:14" s="118" customFormat="1" ht="12">
      <c r="A50" s="43">
        <v>5</v>
      </c>
      <c r="B50" s="44" t="s">
        <v>131</v>
      </c>
      <c r="C50" s="45" t="s">
        <v>132</v>
      </c>
      <c r="D50" s="46" t="s">
        <v>133</v>
      </c>
      <c r="E50" s="44" t="s">
        <v>91</v>
      </c>
      <c r="F50" s="48" t="s">
        <v>192</v>
      </c>
      <c r="G50" s="47" t="s">
        <v>32</v>
      </c>
      <c r="H50" s="44">
        <v>1</v>
      </c>
      <c r="I50" s="44">
        <v>2</v>
      </c>
      <c r="J50" s="49"/>
      <c r="K50" s="44">
        <v>3</v>
      </c>
      <c r="L50" s="44" t="s">
        <v>26</v>
      </c>
      <c r="M50" s="50" t="s">
        <v>27</v>
      </c>
      <c r="N50" s="57"/>
    </row>
    <row r="51" spans="1:14" s="118" customFormat="1" ht="12">
      <c r="A51" s="43">
        <v>5</v>
      </c>
      <c r="B51" s="44" t="s">
        <v>134</v>
      </c>
      <c r="C51" s="75" t="s">
        <v>135</v>
      </c>
      <c r="D51" s="48" t="s">
        <v>136</v>
      </c>
      <c r="E51" s="44" t="s">
        <v>108</v>
      </c>
      <c r="F51" s="48" t="s">
        <v>90</v>
      </c>
      <c r="G51" s="47" t="s">
        <v>32</v>
      </c>
      <c r="H51" s="44">
        <v>2</v>
      </c>
      <c r="I51" s="44">
        <v>1</v>
      </c>
      <c r="J51" s="49"/>
      <c r="K51" s="44">
        <v>4</v>
      </c>
      <c r="L51" s="44" t="s">
        <v>26</v>
      </c>
      <c r="M51" s="50" t="s">
        <v>27</v>
      </c>
      <c r="N51" s="57" t="s">
        <v>216</v>
      </c>
    </row>
    <row r="52" spans="1:14" s="118" customFormat="1" ht="24">
      <c r="A52" s="43">
        <v>5</v>
      </c>
      <c r="B52" s="44" t="s">
        <v>137</v>
      </c>
      <c r="C52" s="45" t="s">
        <v>138</v>
      </c>
      <c r="D52" s="46" t="s">
        <v>139</v>
      </c>
      <c r="E52" s="44" t="s">
        <v>77</v>
      </c>
      <c r="F52" s="48" t="s">
        <v>140</v>
      </c>
      <c r="G52" s="47" t="s">
        <v>32</v>
      </c>
      <c r="H52" s="44">
        <v>2</v>
      </c>
      <c r="I52" s="44">
        <v>2</v>
      </c>
      <c r="J52" s="49"/>
      <c r="K52" s="44">
        <v>5</v>
      </c>
      <c r="L52" s="44" t="s">
        <v>40</v>
      </c>
      <c r="M52" s="50" t="s">
        <v>27</v>
      </c>
      <c r="N52" s="57"/>
    </row>
    <row r="53" spans="1:14" s="118" customFormat="1" ht="12">
      <c r="A53" s="43">
        <v>5</v>
      </c>
      <c r="B53" s="44" t="s">
        <v>141</v>
      </c>
      <c r="C53" s="45" t="s">
        <v>142</v>
      </c>
      <c r="D53" s="51" t="s">
        <v>143</v>
      </c>
      <c r="E53" s="44" t="s">
        <v>118</v>
      </c>
      <c r="F53" s="48" t="s">
        <v>264</v>
      </c>
      <c r="G53" s="47" t="s">
        <v>32</v>
      </c>
      <c r="H53" s="44">
        <v>1</v>
      </c>
      <c r="I53" s="44">
        <v>2</v>
      </c>
      <c r="J53" s="49"/>
      <c r="K53" s="44">
        <v>4</v>
      </c>
      <c r="L53" s="44" t="s">
        <v>26</v>
      </c>
      <c r="M53" s="50" t="s">
        <v>27</v>
      </c>
      <c r="N53" s="57" t="s">
        <v>217</v>
      </c>
    </row>
    <row r="54" spans="1:14" s="118" customFormat="1" ht="12">
      <c r="A54" s="43">
        <v>5</v>
      </c>
      <c r="B54" s="44" t="s">
        <v>144</v>
      </c>
      <c r="C54" s="45" t="s">
        <v>145</v>
      </c>
      <c r="D54" s="51" t="s">
        <v>146</v>
      </c>
      <c r="E54" s="44" t="s">
        <v>36</v>
      </c>
      <c r="F54" s="48" t="s">
        <v>104</v>
      </c>
      <c r="G54" s="47" t="s">
        <v>32</v>
      </c>
      <c r="H54" s="44">
        <v>0</v>
      </c>
      <c r="I54" s="44">
        <v>0</v>
      </c>
      <c r="J54" s="49"/>
      <c r="K54" s="44">
        <v>5</v>
      </c>
      <c r="L54" s="44" t="s">
        <v>40</v>
      </c>
      <c r="M54" s="79" t="s">
        <v>27</v>
      </c>
      <c r="N54" s="57" t="s">
        <v>218</v>
      </c>
    </row>
    <row r="55" spans="1:14" s="118" customFormat="1" ht="24">
      <c r="A55" s="43">
        <v>5</v>
      </c>
      <c r="B55" s="44"/>
      <c r="C55" s="45" t="s">
        <v>75</v>
      </c>
      <c r="D55" s="51"/>
      <c r="E55" s="44"/>
      <c r="F55" s="48"/>
      <c r="G55" s="47"/>
      <c r="H55" s="44">
        <v>0</v>
      </c>
      <c r="I55" s="44">
        <v>1</v>
      </c>
      <c r="J55" s="49"/>
      <c r="K55" s="44">
        <v>2</v>
      </c>
      <c r="L55" s="44"/>
      <c r="M55" s="50" t="s">
        <v>76</v>
      </c>
      <c r="N55" s="57"/>
    </row>
    <row r="56" spans="1:14" s="118" customFormat="1" ht="12">
      <c r="A56" s="80" t="s">
        <v>147</v>
      </c>
      <c r="B56" s="57"/>
      <c r="C56" s="57"/>
      <c r="D56" s="57"/>
      <c r="E56" s="57"/>
      <c r="F56" s="57"/>
      <c r="G56" s="57"/>
      <c r="H56" s="49"/>
      <c r="I56" s="49"/>
      <c r="J56" s="49"/>
      <c r="K56" s="81"/>
      <c r="L56" s="50"/>
      <c r="M56" s="50"/>
      <c r="N56" s="57"/>
    </row>
    <row r="57" spans="1:14" s="118" customFormat="1" ht="12">
      <c r="A57" s="43">
        <v>5</v>
      </c>
      <c r="B57" s="44" t="s">
        <v>148</v>
      </c>
      <c r="C57" s="45" t="s">
        <v>149</v>
      </c>
      <c r="D57" s="57" t="s">
        <v>150</v>
      </c>
      <c r="E57" s="44" t="s">
        <v>118</v>
      </c>
      <c r="F57" s="48" t="s">
        <v>151</v>
      </c>
      <c r="G57" s="47" t="s">
        <v>32</v>
      </c>
      <c r="H57" s="44">
        <v>2</v>
      </c>
      <c r="I57" s="44">
        <v>2</v>
      </c>
      <c r="J57" s="49"/>
      <c r="K57" s="44">
        <v>5</v>
      </c>
      <c r="L57" s="50" t="s">
        <v>40</v>
      </c>
      <c r="M57" s="50" t="s">
        <v>152</v>
      </c>
      <c r="N57" s="57"/>
    </row>
    <row r="58" spans="1:14" s="118" customFormat="1" ht="12">
      <c r="A58" s="58"/>
      <c r="B58" s="59"/>
      <c r="C58" s="59"/>
      <c r="D58" s="59"/>
      <c r="E58" s="59"/>
      <c r="F58" s="59"/>
      <c r="G58" s="59"/>
      <c r="H58" s="60">
        <f>SUM(H49:H57)</f>
        <v>10</v>
      </c>
      <c r="I58" s="60">
        <f>SUM(I49:I57)</f>
        <v>12</v>
      </c>
      <c r="J58" s="60">
        <f>SUM(J49:J57)</f>
        <v>0</v>
      </c>
      <c r="K58" s="60">
        <f>SUM(K49:K57)</f>
        <v>33</v>
      </c>
      <c r="L58" s="62"/>
      <c r="M58" s="62"/>
      <c r="N58" s="59"/>
    </row>
    <row r="59" spans="1:14" s="118" customFormat="1" ht="24">
      <c r="A59" s="58"/>
      <c r="B59" s="59"/>
      <c r="C59" s="59"/>
      <c r="D59" s="59"/>
      <c r="E59" s="59"/>
      <c r="F59" s="59"/>
      <c r="G59" s="63" t="s">
        <v>53</v>
      </c>
      <c r="H59" s="123">
        <f>SUM(H58:I58)*14</f>
        <v>308</v>
      </c>
      <c r="I59" s="124"/>
      <c r="J59" s="64">
        <f>SUM(J58)</f>
        <v>0</v>
      </c>
      <c r="K59" s="60"/>
      <c r="L59" s="62"/>
      <c r="M59" s="62"/>
      <c r="N59" s="59"/>
    </row>
    <row r="60" spans="1:14" s="118" customFormat="1" ht="12">
      <c r="A60" s="66">
        <v>6</v>
      </c>
      <c r="B60" s="67" t="s">
        <v>153</v>
      </c>
      <c r="C60" s="68" t="s">
        <v>154</v>
      </c>
      <c r="D60" s="69" t="s">
        <v>263</v>
      </c>
      <c r="E60" s="67" t="s">
        <v>36</v>
      </c>
      <c r="F60" s="70" t="s">
        <v>155</v>
      </c>
      <c r="G60" s="71" t="s">
        <v>156</v>
      </c>
      <c r="H60" s="67">
        <v>2</v>
      </c>
      <c r="I60" s="67">
        <v>0</v>
      </c>
      <c r="J60" s="74"/>
      <c r="K60" s="67">
        <v>3</v>
      </c>
      <c r="L60" s="67" t="s">
        <v>26</v>
      </c>
      <c r="M60" s="72" t="s">
        <v>27</v>
      </c>
      <c r="N60" s="73" t="s">
        <v>219</v>
      </c>
    </row>
    <row r="61" spans="1:14" s="118" customFormat="1" ht="12">
      <c r="A61" s="66">
        <v>6</v>
      </c>
      <c r="B61" s="67" t="s">
        <v>157</v>
      </c>
      <c r="C61" s="68" t="s">
        <v>158</v>
      </c>
      <c r="D61" s="70" t="s">
        <v>159</v>
      </c>
      <c r="E61" s="67" t="s">
        <v>128</v>
      </c>
      <c r="F61" s="70" t="s">
        <v>90</v>
      </c>
      <c r="G61" s="71" t="s">
        <v>32</v>
      </c>
      <c r="H61" s="67">
        <v>2</v>
      </c>
      <c r="I61" s="67">
        <v>2</v>
      </c>
      <c r="J61" s="74"/>
      <c r="K61" s="67">
        <v>4</v>
      </c>
      <c r="L61" s="67" t="s">
        <v>26</v>
      </c>
      <c r="M61" s="72" t="s">
        <v>27</v>
      </c>
      <c r="N61" s="73" t="s">
        <v>228</v>
      </c>
    </row>
    <row r="62" spans="1:14" s="118" customFormat="1" ht="12">
      <c r="A62" s="66">
        <v>6</v>
      </c>
      <c r="B62" s="67" t="s">
        <v>160</v>
      </c>
      <c r="C62" s="68" t="s">
        <v>161</v>
      </c>
      <c r="D62" s="69" t="s">
        <v>162</v>
      </c>
      <c r="E62" s="67" t="s">
        <v>144</v>
      </c>
      <c r="F62" s="70" t="s">
        <v>104</v>
      </c>
      <c r="G62" s="71" t="s">
        <v>32</v>
      </c>
      <c r="H62" s="67">
        <v>0</v>
      </c>
      <c r="I62" s="67">
        <v>0</v>
      </c>
      <c r="J62" s="74"/>
      <c r="K62" s="67">
        <v>7</v>
      </c>
      <c r="L62" s="67" t="s">
        <v>40</v>
      </c>
      <c r="M62" s="72" t="s">
        <v>27</v>
      </c>
      <c r="N62" s="73" t="s">
        <v>220</v>
      </c>
    </row>
    <row r="63" spans="1:14" s="118" customFormat="1" ht="24">
      <c r="A63" s="66">
        <v>6</v>
      </c>
      <c r="B63" s="67"/>
      <c r="C63" s="68" t="s">
        <v>75</v>
      </c>
      <c r="D63" s="69"/>
      <c r="E63" s="67"/>
      <c r="F63" s="70"/>
      <c r="G63" s="71"/>
      <c r="H63" s="67">
        <v>0</v>
      </c>
      <c r="I63" s="67">
        <v>1</v>
      </c>
      <c r="J63" s="74"/>
      <c r="K63" s="67">
        <v>2</v>
      </c>
      <c r="L63" s="72"/>
      <c r="M63" s="72" t="s">
        <v>76</v>
      </c>
      <c r="N63" s="73"/>
    </row>
    <row r="64" spans="1:14" s="118" customFormat="1" ht="12">
      <c r="A64" s="82" t="s">
        <v>147</v>
      </c>
      <c r="B64" s="73"/>
      <c r="C64" s="73"/>
      <c r="D64" s="73"/>
      <c r="E64" s="73"/>
      <c r="F64" s="73"/>
      <c r="G64" s="73"/>
      <c r="H64" s="74"/>
      <c r="I64" s="74"/>
      <c r="J64" s="74"/>
      <c r="K64" s="83"/>
      <c r="L64" s="72"/>
      <c r="M64" s="72"/>
      <c r="N64" s="73"/>
    </row>
    <row r="65" spans="1:14" s="118" customFormat="1" ht="24">
      <c r="A65" s="66">
        <v>6</v>
      </c>
      <c r="B65" s="67" t="s">
        <v>163</v>
      </c>
      <c r="C65" s="70" t="s">
        <v>164</v>
      </c>
      <c r="D65" s="73" t="s">
        <v>165</v>
      </c>
      <c r="E65" s="67" t="s">
        <v>94</v>
      </c>
      <c r="F65" s="70" t="s">
        <v>96</v>
      </c>
      <c r="G65" s="71" t="s">
        <v>32</v>
      </c>
      <c r="H65" s="67">
        <v>2</v>
      </c>
      <c r="I65" s="67">
        <v>2</v>
      </c>
      <c r="J65" s="74"/>
      <c r="K65" s="67">
        <v>5</v>
      </c>
      <c r="L65" s="72" t="s">
        <v>26</v>
      </c>
      <c r="M65" s="72" t="s">
        <v>152</v>
      </c>
      <c r="N65" s="73" t="s">
        <v>221</v>
      </c>
    </row>
    <row r="66" spans="1:14" s="118" customFormat="1" ht="24">
      <c r="A66" s="66">
        <v>6</v>
      </c>
      <c r="B66" s="67" t="s">
        <v>166</v>
      </c>
      <c r="C66" s="68" t="s">
        <v>167</v>
      </c>
      <c r="D66" s="73" t="s">
        <v>168</v>
      </c>
      <c r="E66" s="67" t="s">
        <v>33</v>
      </c>
      <c r="F66" s="70" t="s">
        <v>264</v>
      </c>
      <c r="G66" s="71" t="s">
        <v>32</v>
      </c>
      <c r="H66" s="67">
        <v>2</v>
      </c>
      <c r="I66" s="67">
        <v>2</v>
      </c>
      <c r="J66" s="74"/>
      <c r="K66" s="67">
        <v>5</v>
      </c>
      <c r="L66" s="72" t="s">
        <v>40</v>
      </c>
      <c r="M66" s="72" t="s">
        <v>152</v>
      </c>
      <c r="N66" s="73" t="s">
        <v>222</v>
      </c>
    </row>
    <row r="67" spans="1:14" s="118" customFormat="1" ht="24">
      <c r="A67" s="66">
        <v>6</v>
      </c>
      <c r="B67" s="71" t="s">
        <v>169</v>
      </c>
      <c r="C67" s="73" t="s">
        <v>170</v>
      </c>
      <c r="D67" s="73" t="s">
        <v>171</v>
      </c>
      <c r="E67" s="71" t="s">
        <v>141</v>
      </c>
      <c r="F67" s="73" t="s">
        <v>90</v>
      </c>
      <c r="G67" s="71" t="s">
        <v>32</v>
      </c>
      <c r="H67" s="74">
        <v>2</v>
      </c>
      <c r="I67" s="74">
        <v>2</v>
      </c>
      <c r="J67" s="74"/>
      <c r="K67" s="74">
        <v>5</v>
      </c>
      <c r="L67" s="72" t="s">
        <v>40</v>
      </c>
      <c r="M67" s="72" t="s">
        <v>152</v>
      </c>
      <c r="N67" s="73" t="s">
        <v>223</v>
      </c>
    </row>
    <row r="68" spans="1:14" s="118" customFormat="1" ht="12">
      <c r="A68" s="58"/>
      <c r="B68" s="59"/>
      <c r="C68" s="59"/>
      <c r="D68" s="59"/>
      <c r="E68" s="59"/>
      <c r="F68" s="59"/>
      <c r="G68" s="59"/>
      <c r="H68" s="60">
        <f>SUM(H60:H67)</f>
        <v>10</v>
      </c>
      <c r="I68" s="60">
        <f>SUM(I60:I67)</f>
        <v>9</v>
      </c>
      <c r="J68" s="60">
        <f>SUM(J60:J67)</f>
        <v>0</v>
      </c>
      <c r="K68" s="60">
        <f>SUM(K60:K67)</f>
        <v>31</v>
      </c>
      <c r="L68" s="62"/>
      <c r="M68" s="62"/>
      <c r="N68" s="59"/>
    </row>
    <row r="69" spans="1:14" s="118" customFormat="1" ht="24">
      <c r="A69" s="58"/>
      <c r="B69" s="59"/>
      <c r="C69" s="59"/>
      <c r="D69" s="59"/>
      <c r="E69" s="59"/>
      <c r="F69" s="59"/>
      <c r="G69" s="63" t="s">
        <v>53</v>
      </c>
      <c r="H69" s="123">
        <f>SUM(H68:I68)*14</f>
        <v>266</v>
      </c>
      <c r="I69" s="124"/>
      <c r="J69" s="64">
        <f>SUM(J68)</f>
        <v>0</v>
      </c>
      <c r="K69" s="60"/>
      <c r="L69" s="62"/>
      <c r="M69" s="62"/>
      <c r="N69" s="59"/>
    </row>
    <row r="70" spans="1:14" s="117" customFormat="1" ht="12">
      <c r="A70" s="58"/>
      <c r="B70" s="59"/>
      <c r="C70" s="59"/>
      <c r="D70" s="59"/>
      <c r="E70" s="59"/>
      <c r="F70" s="59"/>
      <c r="G70" s="63"/>
      <c r="H70" s="64"/>
      <c r="I70" s="84"/>
      <c r="J70" s="64"/>
      <c r="K70" s="60"/>
      <c r="L70" s="62"/>
      <c r="M70" s="62"/>
      <c r="N70" s="59"/>
    </row>
    <row r="71" spans="1:14" s="117" customFormat="1" ht="24">
      <c r="A71" s="43">
        <v>7</v>
      </c>
      <c r="B71" s="44" t="s">
        <v>172</v>
      </c>
      <c r="C71" s="45" t="s">
        <v>173</v>
      </c>
      <c r="D71" s="46" t="s">
        <v>254</v>
      </c>
      <c r="E71" s="44" t="s">
        <v>174</v>
      </c>
      <c r="F71" s="48" t="s">
        <v>104</v>
      </c>
      <c r="G71" s="47" t="s">
        <v>32</v>
      </c>
      <c r="H71" s="44">
        <v>0</v>
      </c>
      <c r="I71" s="44">
        <v>0</v>
      </c>
      <c r="J71" s="85">
        <v>560</v>
      </c>
      <c r="K71" s="44">
        <v>30</v>
      </c>
      <c r="L71" s="50" t="s">
        <v>40</v>
      </c>
      <c r="M71" s="50" t="s">
        <v>27</v>
      </c>
      <c r="N71" s="57"/>
    </row>
    <row r="72" spans="1:14" s="117" customFormat="1" ht="12">
      <c r="A72" s="43">
        <v>7</v>
      </c>
      <c r="B72" s="44" t="s">
        <v>175</v>
      </c>
      <c r="C72" s="75" t="s">
        <v>176</v>
      </c>
      <c r="D72" s="46" t="s">
        <v>177</v>
      </c>
      <c r="E72" s="44" t="s">
        <v>160</v>
      </c>
      <c r="F72" s="48" t="s">
        <v>104</v>
      </c>
      <c r="G72" s="47" t="s">
        <v>32</v>
      </c>
      <c r="H72" s="44">
        <v>0</v>
      </c>
      <c r="I72" s="44">
        <v>0</v>
      </c>
      <c r="J72" s="86"/>
      <c r="K72" s="44">
        <v>3</v>
      </c>
      <c r="L72" s="50" t="s">
        <v>40</v>
      </c>
      <c r="M72" s="50" t="s">
        <v>27</v>
      </c>
      <c r="N72" s="57" t="s">
        <v>224</v>
      </c>
    </row>
    <row r="73" spans="1:14" s="117" customFormat="1" ht="12">
      <c r="A73" s="87"/>
      <c r="B73" s="59"/>
      <c r="C73" s="59"/>
      <c r="D73" s="59"/>
      <c r="E73" s="59"/>
      <c r="F73" s="59"/>
      <c r="G73" s="59"/>
      <c r="H73" s="60">
        <f>SUM(H71:H72)</f>
        <v>0</v>
      </c>
      <c r="I73" s="60">
        <f>SUM(I71:I72)</f>
        <v>0</v>
      </c>
      <c r="J73" s="60">
        <f>SUM(J71:J72)</f>
        <v>560</v>
      </c>
      <c r="K73" s="60">
        <f>SUM(K71:K72)</f>
        <v>33</v>
      </c>
      <c r="L73" s="62"/>
      <c r="M73" s="62"/>
      <c r="N73" s="59"/>
    </row>
    <row r="74" spans="1:14" s="117" customFormat="1" ht="24">
      <c r="A74" s="87"/>
      <c r="B74" s="59"/>
      <c r="C74" s="59"/>
      <c r="D74" s="59"/>
      <c r="E74" s="59"/>
      <c r="F74" s="59"/>
      <c r="G74" s="63" t="s">
        <v>53</v>
      </c>
      <c r="H74" s="123">
        <f>SUM(H73:I73)*14</f>
        <v>0</v>
      </c>
      <c r="I74" s="124"/>
      <c r="J74" s="64">
        <f>SUM(J73)</f>
        <v>560</v>
      </c>
      <c r="K74" s="60"/>
      <c r="L74" s="62"/>
      <c r="M74" s="62"/>
      <c r="N74" s="59"/>
    </row>
    <row r="75" spans="1:14" s="118" customFormat="1" ht="12">
      <c r="A75" s="88" t="s">
        <v>178</v>
      </c>
      <c r="B75" s="57"/>
      <c r="C75" s="57"/>
      <c r="D75" s="57"/>
      <c r="E75" s="57"/>
      <c r="F75" s="57"/>
      <c r="G75" s="57"/>
      <c r="H75" s="49"/>
      <c r="I75" s="49"/>
      <c r="J75" s="49"/>
      <c r="K75" s="81"/>
      <c r="L75" s="50"/>
      <c r="M75" s="50"/>
      <c r="N75" s="57"/>
    </row>
    <row r="76" spans="1:14" s="118" customFormat="1" ht="24">
      <c r="A76" s="89"/>
      <c r="B76" s="90" t="s">
        <v>179</v>
      </c>
      <c r="C76" s="91" t="s">
        <v>229</v>
      </c>
      <c r="D76" s="91" t="s">
        <v>230</v>
      </c>
      <c r="E76" s="90"/>
      <c r="F76" s="90" t="s">
        <v>231</v>
      </c>
      <c r="G76" s="92" t="s">
        <v>180</v>
      </c>
      <c r="H76" s="93">
        <v>0</v>
      </c>
      <c r="I76" s="93">
        <v>2</v>
      </c>
      <c r="J76" s="93"/>
      <c r="K76" s="93">
        <v>4</v>
      </c>
      <c r="L76" s="94" t="s">
        <v>40</v>
      </c>
      <c r="M76" s="95" t="s">
        <v>152</v>
      </c>
      <c r="N76" s="92"/>
    </row>
    <row r="77" spans="1:14" s="117" customFormat="1" ht="12">
      <c r="A77" s="96">
        <v>1</v>
      </c>
      <c r="B77" s="91" t="s">
        <v>203</v>
      </c>
      <c r="C77" s="91" t="s">
        <v>232</v>
      </c>
      <c r="D77" s="90" t="s">
        <v>30</v>
      </c>
      <c r="E77" s="90"/>
      <c r="F77" s="90" t="s">
        <v>31</v>
      </c>
      <c r="G77" s="92" t="s">
        <v>32</v>
      </c>
      <c r="H77" s="97">
        <v>2</v>
      </c>
      <c r="I77" s="98">
        <v>2</v>
      </c>
      <c r="J77" s="98"/>
      <c r="K77" s="93">
        <v>7</v>
      </c>
      <c r="L77" s="94" t="s">
        <v>26</v>
      </c>
      <c r="M77" s="94" t="s">
        <v>152</v>
      </c>
      <c r="N77" s="90" t="s">
        <v>28</v>
      </c>
    </row>
    <row r="78" spans="1:14" s="117" customFormat="1" ht="12">
      <c r="A78" s="96">
        <v>2</v>
      </c>
      <c r="B78" s="91" t="s">
        <v>204</v>
      </c>
      <c r="C78" s="91" t="s">
        <v>233</v>
      </c>
      <c r="D78" s="90" t="s">
        <v>60</v>
      </c>
      <c r="E78" s="90"/>
      <c r="F78" s="90" t="s">
        <v>31</v>
      </c>
      <c r="G78" s="92" t="s">
        <v>32</v>
      </c>
      <c r="H78" s="99">
        <v>2</v>
      </c>
      <c r="I78" s="93">
        <v>2</v>
      </c>
      <c r="J78" s="93"/>
      <c r="K78" s="93">
        <v>7</v>
      </c>
      <c r="L78" s="94" t="s">
        <v>26</v>
      </c>
      <c r="M78" s="94" t="s">
        <v>152</v>
      </c>
      <c r="N78" s="90" t="s">
        <v>58</v>
      </c>
    </row>
    <row r="79" spans="1:14" s="117" customFormat="1" ht="12">
      <c r="A79" s="96">
        <v>3</v>
      </c>
      <c r="B79" s="91" t="s">
        <v>202</v>
      </c>
      <c r="C79" s="91" t="s">
        <v>234</v>
      </c>
      <c r="D79" s="91" t="s">
        <v>95</v>
      </c>
      <c r="E79" s="90"/>
      <c r="F79" s="90" t="s">
        <v>96</v>
      </c>
      <c r="G79" s="92" t="s">
        <v>32</v>
      </c>
      <c r="H79" s="93">
        <v>2</v>
      </c>
      <c r="I79" s="93">
        <v>1</v>
      </c>
      <c r="J79" s="93"/>
      <c r="K79" s="93">
        <v>5</v>
      </c>
      <c r="L79" s="94" t="s">
        <v>26</v>
      </c>
      <c r="M79" s="95" t="s">
        <v>152</v>
      </c>
      <c r="N79" s="91" t="s">
        <v>94</v>
      </c>
    </row>
    <row r="80" spans="1:14" s="117" customFormat="1" ht="24">
      <c r="A80" s="96">
        <v>3</v>
      </c>
      <c r="B80" s="91" t="s">
        <v>196</v>
      </c>
      <c r="C80" s="91" t="s">
        <v>236</v>
      </c>
      <c r="D80" s="90" t="s">
        <v>103</v>
      </c>
      <c r="E80" s="90"/>
      <c r="F80" s="90" t="s">
        <v>104</v>
      </c>
      <c r="G80" s="92" t="s">
        <v>32</v>
      </c>
      <c r="H80" s="93">
        <v>1</v>
      </c>
      <c r="I80" s="93">
        <v>1</v>
      </c>
      <c r="J80" s="93"/>
      <c r="K80" s="93">
        <v>4</v>
      </c>
      <c r="L80" s="94" t="s">
        <v>40</v>
      </c>
      <c r="M80" s="95" t="s">
        <v>152</v>
      </c>
      <c r="N80" s="90" t="s">
        <v>101</v>
      </c>
    </row>
    <row r="81" spans="1:14" s="117" customFormat="1" ht="12">
      <c r="A81" s="96">
        <v>4</v>
      </c>
      <c r="B81" s="91" t="s">
        <v>197</v>
      </c>
      <c r="C81" s="91" t="s">
        <v>237</v>
      </c>
      <c r="D81" s="90" t="s">
        <v>107</v>
      </c>
      <c r="E81" s="90"/>
      <c r="F81" s="90" t="s">
        <v>251</v>
      </c>
      <c r="G81" s="92" t="s">
        <v>32</v>
      </c>
      <c r="H81" s="93">
        <v>2</v>
      </c>
      <c r="I81" s="93">
        <v>1</v>
      </c>
      <c r="J81" s="93"/>
      <c r="K81" s="93">
        <v>4</v>
      </c>
      <c r="L81" s="94" t="s">
        <v>26</v>
      </c>
      <c r="M81" s="95" t="s">
        <v>152</v>
      </c>
      <c r="N81" s="90" t="s">
        <v>105</v>
      </c>
    </row>
    <row r="82" spans="1:14" s="117" customFormat="1" ht="12">
      <c r="A82" s="96">
        <v>4</v>
      </c>
      <c r="B82" s="91" t="s">
        <v>201</v>
      </c>
      <c r="C82" s="91" t="s">
        <v>235</v>
      </c>
      <c r="D82" s="90" t="s">
        <v>123</v>
      </c>
      <c r="E82" s="90"/>
      <c r="F82" s="90" t="s">
        <v>124</v>
      </c>
      <c r="G82" s="92" t="s">
        <v>32</v>
      </c>
      <c r="H82" s="93">
        <v>2</v>
      </c>
      <c r="I82" s="93">
        <v>1</v>
      </c>
      <c r="J82" s="93"/>
      <c r="K82" s="93">
        <v>4</v>
      </c>
      <c r="L82" s="94" t="s">
        <v>40</v>
      </c>
      <c r="M82" s="95" t="s">
        <v>152</v>
      </c>
      <c r="N82" s="91" t="s">
        <v>121</v>
      </c>
    </row>
    <row r="83" spans="1:14" s="118" customFormat="1" ht="12">
      <c r="A83" s="33" t="s">
        <v>245</v>
      </c>
      <c r="B83" s="46"/>
      <c r="C83" s="46"/>
      <c r="D83" s="57"/>
      <c r="E83" s="57"/>
      <c r="F83" s="57"/>
      <c r="G83" s="47"/>
      <c r="H83" s="49"/>
      <c r="I83" s="49"/>
      <c r="J83" s="49"/>
      <c r="K83" s="49"/>
      <c r="L83" s="50"/>
      <c r="M83" s="79"/>
      <c r="N83" s="46"/>
    </row>
    <row r="84" spans="1:14" s="117" customFormat="1" ht="12">
      <c r="A84" s="100">
        <v>1</v>
      </c>
      <c r="B84" s="101" t="s">
        <v>239</v>
      </c>
      <c r="C84" s="102" t="s">
        <v>181</v>
      </c>
      <c r="D84" s="103" t="s">
        <v>199</v>
      </c>
      <c r="E84" s="103"/>
      <c r="F84" s="103" t="s">
        <v>24</v>
      </c>
      <c r="G84" s="104" t="s">
        <v>25</v>
      </c>
      <c r="H84" s="105">
        <v>0</v>
      </c>
      <c r="I84" s="105">
        <v>2</v>
      </c>
      <c r="J84" s="105"/>
      <c r="K84" s="105">
        <v>0</v>
      </c>
      <c r="L84" s="104" t="s">
        <v>238</v>
      </c>
      <c r="M84" s="79" t="s">
        <v>152</v>
      </c>
      <c r="N84" s="106"/>
    </row>
    <row r="85" spans="1:14" s="117" customFormat="1" ht="12">
      <c r="A85" s="100">
        <v>1</v>
      </c>
      <c r="B85" s="101" t="s">
        <v>240</v>
      </c>
      <c r="C85" s="102" t="s">
        <v>182</v>
      </c>
      <c r="D85" s="103" t="s">
        <v>200</v>
      </c>
      <c r="E85" s="103"/>
      <c r="F85" s="103" t="s">
        <v>198</v>
      </c>
      <c r="G85" s="104" t="s">
        <v>32</v>
      </c>
      <c r="H85" s="105">
        <v>0</v>
      </c>
      <c r="I85" s="105">
        <v>2</v>
      </c>
      <c r="J85" s="105"/>
      <c r="K85" s="105">
        <v>0</v>
      </c>
      <c r="L85" s="104" t="s">
        <v>238</v>
      </c>
      <c r="M85" s="79" t="s">
        <v>152</v>
      </c>
      <c r="N85" s="106"/>
    </row>
    <row r="86" spans="1:14" s="117" customFormat="1" ht="12">
      <c r="A86" s="107"/>
      <c r="B86" s="106"/>
      <c r="C86" s="102"/>
      <c r="D86" s="106"/>
      <c r="E86" s="106"/>
      <c r="F86" s="106"/>
      <c r="G86" s="106"/>
      <c r="H86" s="105"/>
      <c r="I86" s="105"/>
      <c r="J86" s="105"/>
      <c r="K86" s="108"/>
      <c r="L86" s="104"/>
      <c r="M86" s="104"/>
      <c r="N86" s="106"/>
    </row>
    <row r="87" spans="1:14" s="117" customFormat="1" ht="12">
      <c r="A87" s="107"/>
      <c r="B87" s="106"/>
      <c r="C87" s="102"/>
      <c r="D87" s="106"/>
      <c r="E87" s="106"/>
      <c r="F87" s="106"/>
      <c r="G87" s="106"/>
      <c r="H87" s="105"/>
      <c r="I87" s="105"/>
      <c r="J87" s="105"/>
      <c r="K87" s="108"/>
      <c r="L87" s="104"/>
      <c r="M87" s="104"/>
      <c r="N87" s="106"/>
    </row>
    <row r="88" spans="1:14" s="119" customFormat="1" ht="12">
      <c r="A88" s="109"/>
      <c r="B88" s="110"/>
      <c r="C88" s="111"/>
      <c r="D88" s="110"/>
      <c r="E88" s="110"/>
      <c r="F88" s="110"/>
      <c r="G88" s="110"/>
      <c r="H88" s="112"/>
      <c r="I88" s="112"/>
      <c r="J88" s="112"/>
      <c r="K88" s="113"/>
      <c r="L88" s="114"/>
      <c r="M88" s="114"/>
      <c r="N88" s="110"/>
    </row>
  </sheetData>
  <mergeCells count="21">
    <mergeCell ref="D2:F2"/>
    <mergeCell ref="H17:I17"/>
    <mergeCell ref="H26:I26"/>
    <mergeCell ref="N7:N8"/>
    <mergeCell ref="D7:D8"/>
    <mergeCell ref="C7:C8"/>
    <mergeCell ref="B7:B8"/>
    <mergeCell ref="A7:A8"/>
    <mergeCell ref="M7:M8"/>
    <mergeCell ref="F7:F8"/>
    <mergeCell ref="E7:E8"/>
    <mergeCell ref="G7:G8"/>
    <mergeCell ref="H7:I7"/>
    <mergeCell ref="J7:J8"/>
    <mergeCell ref="K7:K8"/>
    <mergeCell ref="L7:L8"/>
    <mergeCell ref="H37:I37"/>
    <mergeCell ref="H48:I48"/>
    <mergeCell ref="H59:I59"/>
    <mergeCell ref="H69:I69"/>
    <mergeCell ref="H74:I74"/>
  </mergeCells>
  <printOptions horizontalCentered="1" headings="1" gridLines="1"/>
  <pageMargins left="0.25" right="0.25" top="0.75" bottom="0.75" header="0.3" footer="0.3"/>
  <pageSetup paperSize="9" scale="75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O86"/>
  <sheetViews>
    <sheetView tabSelected="1" topLeftCell="A7" zoomScaleNormal="100" zoomScaleSheetLayoutView="100" zoomScalePageLayoutView="80" workbookViewId="0">
      <selection activeCell="C14" sqref="C14"/>
    </sheetView>
  </sheetViews>
  <sheetFormatPr defaultRowHeight="15"/>
  <cols>
    <col min="1" max="1" width="5.85546875" style="2" customWidth="1"/>
    <col min="2" max="2" width="10.85546875" style="4" customWidth="1"/>
    <col min="3" max="3" width="28.7109375" style="12" customWidth="1"/>
    <col min="4" max="4" width="30.85546875" style="4" customWidth="1"/>
    <col min="5" max="5" width="11.42578125" style="4" customWidth="1"/>
    <col min="6" max="6" width="25.85546875" style="4" customWidth="1"/>
    <col min="7" max="7" width="9.42578125" style="4" customWidth="1"/>
    <col min="8" max="8" width="4.85546875" style="13" customWidth="1"/>
    <col min="9" max="9" width="5" style="13" customWidth="1"/>
    <col min="10" max="10" width="8.7109375" style="13" customWidth="1"/>
    <col min="11" max="11" width="5.7109375" style="14" customWidth="1"/>
    <col min="12" max="12" width="11" style="15" customWidth="1"/>
    <col min="13" max="13" width="9.28515625" style="15" customWidth="1"/>
    <col min="14" max="14" width="17.28515625" style="4" customWidth="1"/>
  </cols>
  <sheetData>
    <row r="1" spans="1:15">
      <c r="B1" s="1"/>
      <c r="C1" s="21"/>
      <c r="D1" s="24" t="s">
        <v>0</v>
      </c>
      <c r="E1" s="24"/>
      <c r="F1" s="24"/>
      <c r="G1" s="26"/>
      <c r="H1" s="5"/>
      <c r="I1" s="5"/>
      <c r="J1" s="5"/>
      <c r="K1" s="6"/>
      <c r="L1" s="27" t="s">
        <v>1</v>
      </c>
      <c r="M1" s="3"/>
      <c r="N1" s="7"/>
    </row>
    <row r="2" spans="1:15">
      <c r="B2" s="1"/>
      <c r="C2" s="20"/>
      <c r="D2" s="129" t="s">
        <v>183</v>
      </c>
      <c r="E2" s="129"/>
      <c r="F2" s="129"/>
      <c r="G2" s="1"/>
      <c r="H2" s="5"/>
      <c r="I2" s="5"/>
      <c r="J2" s="5"/>
      <c r="L2" s="8" t="s">
        <v>242</v>
      </c>
      <c r="M2" s="3"/>
      <c r="N2" s="7"/>
    </row>
    <row r="3" spans="1:15">
      <c r="B3" s="1"/>
      <c r="C3" s="23"/>
      <c r="G3" s="1"/>
      <c r="H3" s="5"/>
      <c r="I3" s="5"/>
      <c r="J3" s="5"/>
      <c r="K3" s="19" t="s">
        <v>3</v>
      </c>
      <c r="L3" s="19"/>
      <c r="M3" s="17">
        <f>SUM(H17,H26,H37,H48,H59,H69,H74)</f>
        <v>1876</v>
      </c>
      <c r="N3" s="18">
        <f>SUM(J17,J26,J37,J48,J59,J69,J74)</f>
        <v>560</v>
      </c>
    </row>
    <row r="4" spans="1:15">
      <c r="B4" s="1"/>
      <c r="C4" s="20"/>
      <c r="G4" s="1"/>
      <c r="H4" s="5"/>
      <c r="I4" s="5"/>
      <c r="J4" s="5"/>
      <c r="L4" s="5"/>
      <c r="M4" s="17"/>
      <c r="N4" s="7"/>
    </row>
    <row r="5" spans="1:15">
      <c r="B5" s="1"/>
      <c r="C5" s="22"/>
      <c r="D5" s="8"/>
      <c r="E5" s="8"/>
      <c r="F5" s="8"/>
      <c r="G5" s="1"/>
      <c r="H5" s="5"/>
      <c r="I5" s="5"/>
      <c r="J5" s="5"/>
      <c r="K5" s="6"/>
      <c r="L5" s="9"/>
      <c r="M5" s="6"/>
      <c r="N5" s="9"/>
    </row>
    <row r="6" spans="1:15" ht="15" customHeight="1">
      <c r="A6" s="10" t="s">
        <v>4</v>
      </c>
      <c r="B6" s="11"/>
      <c r="D6" s="11"/>
      <c r="E6" s="11"/>
      <c r="F6" s="11"/>
      <c r="J6" s="16"/>
      <c r="K6" s="11"/>
      <c r="L6" s="4"/>
      <c r="M6" s="11"/>
    </row>
    <row r="7" spans="1:15" s="30" customFormat="1" ht="24.75" customHeight="1">
      <c r="A7" s="126" t="s">
        <v>5</v>
      </c>
      <c r="B7" s="125" t="s">
        <v>6</v>
      </c>
      <c r="C7" s="125" t="s">
        <v>7</v>
      </c>
      <c r="D7" s="125" t="s">
        <v>8</v>
      </c>
      <c r="E7" s="127" t="s">
        <v>9</v>
      </c>
      <c r="F7" s="127" t="s">
        <v>10</v>
      </c>
      <c r="G7" s="125" t="s">
        <v>11</v>
      </c>
      <c r="H7" s="125" t="s">
        <v>12</v>
      </c>
      <c r="I7" s="125"/>
      <c r="J7" s="128" t="s">
        <v>13</v>
      </c>
      <c r="K7" s="126" t="s">
        <v>14</v>
      </c>
      <c r="L7" s="127" t="s">
        <v>15</v>
      </c>
      <c r="M7" s="125" t="s">
        <v>16</v>
      </c>
      <c r="N7" s="130" t="s">
        <v>17</v>
      </c>
      <c r="O7" s="29"/>
    </row>
    <row r="8" spans="1:15" s="30" customFormat="1" ht="26.25" customHeight="1">
      <c r="A8" s="126"/>
      <c r="B8" s="125"/>
      <c r="C8" s="125"/>
      <c r="D8" s="125"/>
      <c r="E8" s="127"/>
      <c r="F8" s="127"/>
      <c r="G8" s="125"/>
      <c r="H8" s="31" t="s">
        <v>18</v>
      </c>
      <c r="I8" s="32" t="s">
        <v>19</v>
      </c>
      <c r="J8" s="128"/>
      <c r="K8" s="126"/>
      <c r="L8" s="127"/>
      <c r="M8" s="125"/>
      <c r="N8" s="130"/>
    </row>
    <row r="9" spans="1:15" s="115" customFormat="1" ht="12">
      <c r="A9" s="34">
        <v>1</v>
      </c>
      <c r="B9" s="35" t="s">
        <v>20</v>
      </c>
      <c r="C9" s="36" t="s">
        <v>21</v>
      </c>
      <c r="D9" s="37" t="s">
        <v>22</v>
      </c>
      <c r="E9" s="38" t="s">
        <v>243</v>
      </c>
      <c r="F9" s="39" t="s">
        <v>24</v>
      </c>
      <c r="G9" s="38" t="s">
        <v>25</v>
      </c>
      <c r="H9" s="35">
        <v>2</v>
      </c>
      <c r="I9" s="35">
        <v>2</v>
      </c>
      <c r="J9" s="40"/>
      <c r="K9" s="35">
        <v>6</v>
      </c>
      <c r="L9" s="35" t="s">
        <v>26</v>
      </c>
      <c r="M9" s="41" t="s">
        <v>27</v>
      </c>
      <c r="N9" s="42"/>
    </row>
    <row r="10" spans="1:15" s="117" customFormat="1" ht="12">
      <c r="A10" s="43">
        <v>1</v>
      </c>
      <c r="B10" s="44" t="s">
        <v>28</v>
      </c>
      <c r="C10" s="45" t="s">
        <v>29</v>
      </c>
      <c r="D10" s="46" t="s">
        <v>30</v>
      </c>
      <c r="E10" s="47" t="s">
        <v>244</v>
      </c>
      <c r="F10" s="48" t="s">
        <v>31</v>
      </c>
      <c r="G10" s="47" t="s">
        <v>32</v>
      </c>
      <c r="H10" s="44">
        <v>2</v>
      </c>
      <c r="I10" s="44">
        <v>2</v>
      </c>
      <c r="J10" s="49"/>
      <c r="K10" s="44">
        <v>6</v>
      </c>
      <c r="L10" s="44" t="s">
        <v>26</v>
      </c>
      <c r="M10" s="50" t="s">
        <v>27</v>
      </c>
      <c r="N10" s="57" t="s">
        <v>203</v>
      </c>
    </row>
    <row r="11" spans="1:15" s="117" customFormat="1" ht="12">
      <c r="A11" s="43">
        <v>1</v>
      </c>
      <c r="B11" s="44" t="s">
        <v>33</v>
      </c>
      <c r="C11" s="45" t="s">
        <v>34</v>
      </c>
      <c r="D11" s="51" t="s">
        <v>35</v>
      </c>
      <c r="E11" s="52" t="s">
        <v>36</v>
      </c>
      <c r="F11" s="53" t="s">
        <v>246</v>
      </c>
      <c r="G11" s="54" t="s">
        <v>32</v>
      </c>
      <c r="H11" s="52">
        <v>2</v>
      </c>
      <c r="I11" s="52">
        <v>0</v>
      </c>
      <c r="J11" s="55"/>
      <c r="K11" s="52">
        <v>3</v>
      </c>
      <c r="L11" s="52" t="s">
        <v>26</v>
      </c>
      <c r="M11" s="56" t="s">
        <v>27</v>
      </c>
      <c r="N11" s="57"/>
    </row>
    <row r="12" spans="1:15" s="117" customFormat="1" ht="12">
      <c r="A12" s="43">
        <v>1</v>
      </c>
      <c r="B12" s="44" t="s">
        <v>37</v>
      </c>
      <c r="C12" s="45" t="s">
        <v>38</v>
      </c>
      <c r="D12" s="46" t="s">
        <v>39</v>
      </c>
      <c r="E12" s="47" t="s">
        <v>23</v>
      </c>
      <c r="F12" s="48" t="s">
        <v>246</v>
      </c>
      <c r="G12" s="47" t="s">
        <v>32</v>
      </c>
      <c r="H12" s="44">
        <v>1</v>
      </c>
      <c r="I12" s="44">
        <v>2</v>
      </c>
      <c r="J12" s="49"/>
      <c r="K12" s="44">
        <v>3</v>
      </c>
      <c r="L12" s="44" t="s">
        <v>40</v>
      </c>
      <c r="M12" s="50" t="s">
        <v>27</v>
      </c>
      <c r="N12" s="57"/>
    </row>
    <row r="13" spans="1:15" s="117" customFormat="1" ht="12">
      <c r="A13" s="43">
        <v>1</v>
      </c>
      <c r="B13" s="44" t="s">
        <v>41</v>
      </c>
      <c r="C13" s="45" t="s">
        <v>42</v>
      </c>
      <c r="D13" s="46" t="s">
        <v>43</v>
      </c>
      <c r="E13" s="47" t="s">
        <v>23</v>
      </c>
      <c r="F13" s="48" t="s">
        <v>44</v>
      </c>
      <c r="G13" s="47" t="s">
        <v>32</v>
      </c>
      <c r="H13" s="44">
        <v>1</v>
      </c>
      <c r="I13" s="44">
        <v>1</v>
      </c>
      <c r="J13" s="49"/>
      <c r="K13" s="44">
        <v>3</v>
      </c>
      <c r="L13" s="44" t="s">
        <v>40</v>
      </c>
      <c r="M13" s="50" t="s">
        <v>27</v>
      </c>
      <c r="N13" s="57" t="s">
        <v>205</v>
      </c>
    </row>
    <row r="14" spans="1:15" s="117" customFormat="1" ht="12">
      <c r="A14" s="43">
        <v>1</v>
      </c>
      <c r="B14" s="44" t="s">
        <v>45</v>
      </c>
      <c r="C14" s="45" t="s">
        <v>46</v>
      </c>
      <c r="D14" s="46" t="s">
        <v>47</v>
      </c>
      <c r="E14" s="44" t="s">
        <v>36</v>
      </c>
      <c r="F14" s="48" t="s">
        <v>48</v>
      </c>
      <c r="G14" s="47" t="s">
        <v>32</v>
      </c>
      <c r="H14" s="44">
        <v>1</v>
      </c>
      <c r="I14" s="44">
        <v>3</v>
      </c>
      <c r="J14" s="49"/>
      <c r="K14" s="44">
        <v>4</v>
      </c>
      <c r="L14" s="44" t="s">
        <v>40</v>
      </c>
      <c r="M14" s="50" t="s">
        <v>27</v>
      </c>
      <c r="N14" s="57"/>
    </row>
    <row r="15" spans="1:15" s="117" customFormat="1" ht="12">
      <c r="A15" s="43">
        <v>1</v>
      </c>
      <c r="B15" s="44" t="s">
        <v>49</v>
      </c>
      <c r="C15" s="45" t="s">
        <v>50</v>
      </c>
      <c r="D15" s="46" t="s">
        <v>51</v>
      </c>
      <c r="E15" s="47" t="s">
        <v>244</v>
      </c>
      <c r="F15" s="48" t="s">
        <v>52</v>
      </c>
      <c r="G15" s="47" t="s">
        <v>32</v>
      </c>
      <c r="H15" s="44">
        <v>1</v>
      </c>
      <c r="I15" s="44">
        <v>2</v>
      </c>
      <c r="J15" s="49"/>
      <c r="K15" s="44">
        <v>4</v>
      </c>
      <c r="L15" s="44" t="s">
        <v>26</v>
      </c>
      <c r="M15" s="50" t="s">
        <v>27</v>
      </c>
      <c r="N15" s="57" t="s">
        <v>206</v>
      </c>
    </row>
    <row r="16" spans="1:15" s="117" customFormat="1" ht="12">
      <c r="A16" s="58"/>
      <c r="B16" s="59"/>
      <c r="C16" s="59"/>
      <c r="D16" s="59"/>
      <c r="E16" s="59"/>
      <c r="F16" s="59"/>
      <c r="G16" s="59"/>
      <c r="H16" s="60">
        <f>SUM(H9:H15)</f>
        <v>10</v>
      </c>
      <c r="I16" s="60">
        <f>SUM(I9:I15)</f>
        <v>12</v>
      </c>
      <c r="J16" s="60">
        <f>SUM(J9:J15)</f>
        <v>0</v>
      </c>
      <c r="K16" s="65">
        <f>SUM(K9:K15)</f>
        <v>29</v>
      </c>
      <c r="L16" s="62"/>
      <c r="M16" s="62"/>
      <c r="N16" s="59"/>
    </row>
    <row r="17" spans="1:14" s="117" customFormat="1" ht="24">
      <c r="A17" s="58"/>
      <c r="B17" s="59"/>
      <c r="C17" s="59"/>
      <c r="D17" s="59"/>
      <c r="E17" s="59"/>
      <c r="F17" s="59"/>
      <c r="G17" s="63" t="s">
        <v>53</v>
      </c>
      <c r="H17" s="123">
        <f>SUM(H16:I16)*14</f>
        <v>308</v>
      </c>
      <c r="I17" s="124"/>
      <c r="J17" s="64">
        <f>SUM(J16)</f>
        <v>0</v>
      </c>
      <c r="K17" s="65"/>
      <c r="L17" s="62"/>
      <c r="M17" s="62"/>
      <c r="N17" s="59"/>
    </row>
    <row r="18" spans="1:14" s="117" customFormat="1" ht="24">
      <c r="A18" s="66">
        <v>2</v>
      </c>
      <c r="B18" s="67" t="s">
        <v>54</v>
      </c>
      <c r="C18" s="68" t="s">
        <v>55</v>
      </c>
      <c r="D18" s="69" t="s">
        <v>56</v>
      </c>
      <c r="E18" s="67" t="s">
        <v>247</v>
      </c>
      <c r="F18" s="70" t="s">
        <v>57</v>
      </c>
      <c r="G18" s="71" t="s">
        <v>25</v>
      </c>
      <c r="H18" s="67">
        <v>2</v>
      </c>
      <c r="I18" s="67">
        <v>2</v>
      </c>
      <c r="J18" s="67"/>
      <c r="K18" s="67">
        <v>6</v>
      </c>
      <c r="L18" s="67" t="s">
        <v>26</v>
      </c>
      <c r="M18" s="72" t="s">
        <v>27</v>
      </c>
      <c r="N18" s="73"/>
    </row>
    <row r="19" spans="1:14" s="117" customFormat="1" ht="12">
      <c r="A19" s="66">
        <v>2</v>
      </c>
      <c r="B19" s="67" t="s">
        <v>58</v>
      </c>
      <c r="C19" s="68" t="s">
        <v>59</v>
      </c>
      <c r="D19" s="69" t="s">
        <v>60</v>
      </c>
      <c r="E19" s="67" t="s">
        <v>28</v>
      </c>
      <c r="F19" s="70" t="s">
        <v>31</v>
      </c>
      <c r="G19" s="71" t="s">
        <v>32</v>
      </c>
      <c r="H19" s="67">
        <v>2</v>
      </c>
      <c r="I19" s="67">
        <v>2</v>
      </c>
      <c r="J19" s="67"/>
      <c r="K19" s="67">
        <v>6</v>
      </c>
      <c r="L19" s="67" t="s">
        <v>26</v>
      </c>
      <c r="M19" s="72" t="s">
        <v>27</v>
      </c>
      <c r="N19" s="73" t="s">
        <v>204</v>
      </c>
    </row>
    <row r="20" spans="1:14" s="117" customFormat="1" ht="12">
      <c r="A20" s="66">
        <v>2</v>
      </c>
      <c r="B20" s="67" t="s">
        <v>61</v>
      </c>
      <c r="C20" s="68" t="s">
        <v>62</v>
      </c>
      <c r="D20" s="69" t="s">
        <v>63</v>
      </c>
      <c r="E20" s="67" t="s">
        <v>36</v>
      </c>
      <c r="F20" s="70" t="s">
        <v>266</v>
      </c>
      <c r="G20" s="71" t="s">
        <v>32</v>
      </c>
      <c r="H20" s="67">
        <v>2</v>
      </c>
      <c r="I20" s="67">
        <v>2</v>
      </c>
      <c r="J20" s="67"/>
      <c r="K20" s="67">
        <v>4</v>
      </c>
      <c r="L20" s="67" t="s">
        <v>40</v>
      </c>
      <c r="M20" s="72" t="s">
        <v>27</v>
      </c>
      <c r="N20" s="73"/>
    </row>
    <row r="21" spans="1:14" s="117" customFormat="1" ht="12">
      <c r="A21" s="66">
        <v>2</v>
      </c>
      <c r="B21" s="67" t="s">
        <v>64</v>
      </c>
      <c r="C21" s="68" t="s">
        <v>65</v>
      </c>
      <c r="D21" s="70" t="s">
        <v>66</v>
      </c>
      <c r="E21" s="67" t="s">
        <v>37</v>
      </c>
      <c r="F21" s="70" t="s">
        <v>246</v>
      </c>
      <c r="G21" s="71" t="s">
        <v>32</v>
      </c>
      <c r="H21" s="67">
        <v>2</v>
      </c>
      <c r="I21" s="67">
        <v>1</v>
      </c>
      <c r="J21" s="67"/>
      <c r="K21" s="67">
        <v>3</v>
      </c>
      <c r="L21" s="67" t="s">
        <v>26</v>
      </c>
      <c r="M21" s="72" t="s">
        <v>27</v>
      </c>
      <c r="N21" s="73"/>
    </row>
    <row r="22" spans="1:14" s="117" customFormat="1" ht="24">
      <c r="A22" s="66">
        <v>2</v>
      </c>
      <c r="B22" s="67" t="s">
        <v>67</v>
      </c>
      <c r="C22" s="68" t="s">
        <v>68</v>
      </c>
      <c r="D22" s="69" t="s">
        <v>69</v>
      </c>
      <c r="E22" s="67" t="s">
        <v>248</v>
      </c>
      <c r="F22" s="70" t="s">
        <v>70</v>
      </c>
      <c r="G22" s="71" t="s">
        <v>32</v>
      </c>
      <c r="H22" s="67">
        <v>1</v>
      </c>
      <c r="I22" s="67">
        <v>2</v>
      </c>
      <c r="J22" s="67"/>
      <c r="K22" s="67">
        <v>3</v>
      </c>
      <c r="L22" s="67" t="s">
        <v>26</v>
      </c>
      <c r="M22" s="72" t="s">
        <v>27</v>
      </c>
      <c r="N22" s="73"/>
    </row>
    <row r="23" spans="1:14" s="117" customFormat="1" ht="12">
      <c r="A23" s="66">
        <v>2</v>
      </c>
      <c r="B23" s="67" t="s">
        <v>71</v>
      </c>
      <c r="C23" s="68" t="s">
        <v>72</v>
      </c>
      <c r="D23" s="69" t="s">
        <v>73</v>
      </c>
      <c r="E23" s="67" t="s">
        <v>36</v>
      </c>
      <c r="F23" s="70" t="s">
        <v>74</v>
      </c>
      <c r="G23" s="71" t="s">
        <v>32</v>
      </c>
      <c r="H23" s="67">
        <v>1</v>
      </c>
      <c r="I23" s="67">
        <v>2</v>
      </c>
      <c r="J23" s="67"/>
      <c r="K23" s="67">
        <v>3</v>
      </c>
      <c r="L23" s="67" t="s">
        <v>40</v>
      </c>
      <c r="M23" s="72" t="s">
        <v>27</v>
      </c>
      <c r="N23" s="73" t="s">
        <v>207</v>
      </c>
    </row>
    <row r="24" spans="1:14" s="117" customFormat="1" ht="24">
      <c r="A24" s="66">
        <v>2</v>
      </c>
      <c r="B24" s="67"/>
      <c r="C24" s="68" t="s">
        <v>252</v>
      </c>
      <c r="D24" s="69"/>
      <c r="E24" s="67"/>
      <c r="F24" s="70"/>
      <c r="G24" s="71"/>
      <c r="H24" s="67">
        <v>0</v>
      </c>
      <c r="I24" s="67">
        <v>1</v>
      </c>
      <c r="J24" s="74"/>
      <c r="K24" s="67">
        <v>2</v>
      </c>
      <c r="L24" s="67"/>
      <c r="M24" s="72" t="s">
        <v>76</v>
      </c>
      <c r="N24" s="73"/>
    </row>
    <row r="25" spans="1:14" s="117" customFormat="1" ht="12">
      <c r="A25" s="58"/>
      <c r="B25" s="59"/>
      <c r="C25" s="59"/>
      <c r="D25" s="59"/>
      <c r="E25" s="59"/>
      <c r="F25" s="59"/>
      <c r="G25" s="59"/>
      <c r="H25" s="60">
        <f>SUM(H18:H24)</f>
        <v>10</v>
      </c>
      <c r="I25" s="60">
        <f>SUM(I18:I24)</f>
        <v>12</v>
      </c>
      <c r="J25" s="60">
        <f>SUM(J18:J24)</f>
        <v>0</v>
      </c>
      <c r="K25" s="60">
        <f>SUM(K18:K24)</f>
        <v>27</v>
      </c>
      <c r="L25" s="62"/>
      <c r="M25" s="62"/>
      <c r="N25" s="59"/>
    </row>
    <row r="26" spans="1:14" s="117" customFormat="1" ht="24">
      <c r="A26" s="58"/>
      <c r="B26" s="59"/>
      <c r="C26" s="59"/>
      <c r="D26" s="59"/>
      <c r="E26" s="59"/>
      <c r="F26" s="59"/>
      <c r="G26" s="63" t="s">
        <v>53</v>
      </c>
      <c r="H26" s="123">
        <f>SUM(H25:I25)*14</f>
        <v>308</v>
      </c>
      <c r="I26" s="124"/>
      <c r="J26" s="64">
        <f>SUM(J25)</f>
        <v>0</v>
      </c>
      <c r="K26" s="60"/>
      <c r="L26" s="62"/>
      <c r="M26" s="62"/>
      <c r="N26" s="59"/>
    </row>
    <row r="27" spans="1:14" s="117" customFormat="1" ht="12">
      <c r="A27" s="43">
        <v>3</v>
      </c>
      <c r="B27" s="44" t="s">
        <v>77</v>
      </c>
      <c r="C27" s="45" t="s">
        <v>78</v>
      </c>
      <c r="D27" s="46" t="s">
        <v>79</v>
      </c>
      <c r="E27" s="52" t="s">
        <v>49</v>
      </c>
      <c r="F27" s="48" t="s">
        <v>265</v>
      </c>
      <c r="G27" s="47" t="s">
        <v>32</v>
      </c>
      <c r="H27" s="44">
        <v>2</v>
      </c>
      <c r="I27" s="44">
        <v>2</v>
      </c>
      <c r="J27" s="49"/>
      <c r="K27" s="44">
        <v>4</v>
      </c>
      <c r="L27" s="44" t="s">
        <v>26</v>
      </c>
      <c r="M27" s="50" t="s">
        <v>27</v>
      </c>
      <c r="N27" s="57"/>
    </row>
    <row r="28" spans="1:14" s="117" customFormat="1" ht="12">
      <c r="A28" s="43">
        <v>3</v>
      </c>
      <c r="B28" s="44" t="s">
        <v>80</v>
      </c>
      <c r="C28" s="45" t="s">
        <v>258</v>
      </c>
      <c r="D28" s="46" t="s">
        <v>259</v>
      </c>
      <c r="E28" s="44" t="s">
        <v>36</v>
      </c>
      <c r="F28" s="48" t="s">
        <v>81</v>
      </c>
      <c r="G28" s="47" t="s">
        <v>82</v>
      </c>
      <c r="H28" s="44">
        <v>1</v>
      </c>
      <c r="I28" s="44">
        <v>1</v>
      </c>
      <c r="J28" s="49"/>
      <c r="K28" s="44">
        <v>3</v>
      </c>
      <c r="L28" s="44" t="s">
        <v>40</v>
      </c>
      <c r="M28" s="50" t="s">
        <v>27</v>
      </c>
      <c r="N28" s="57"/>
    </row>
    <row r="29" spans="1:14" s="117" customFormat="1" ht="24">
      <c r="A29" s="43">
        <v>3</v>
      </c>
      <c r="B29" s="44" t="s">
        <v>83</v>
      </c>
      <c r="C29" s="75" t="s">
        <v>84</v>
      </c>
      <c r="D29" s="48" t="s">
        <v>85</v>
      </c>
      <c r="E29" s="44" t="s">
        <v>86</v>
      </c>
      <c r="F29" s="48" t="s">
        <v>251</v>
      </c>
      <c r="G29" s="47" t="s">
        <v>32</v>
      </c>
      <c r="H29" s="44">
        <v>1</v>
      </c>
      <c r="I29" s="44">
        <v>2</v>
      </c>
      <c r="J29" s="49"/>
      <c r="K29" s="44">
        <v>3</v>
      </c>
      <c r="L29" s="44" t="s">
        <v>40</v>
      </c>
      <c r="M29" s="50" t="s">
        <v>27</v>
      </c>
      <c r="N29" s="57"/>
    </row>
    <row r="30" spans="1:14" s="117" customFormat="1" ht="12">
      <c r="A30" s="43">
        <v>3</v>
      </c>
      <c r="B30" s="44" t="s">
        <v>87</v>
      </c>
      <c r="C30" s="45" t="s">
        <v>88</v>
      </c>
      <c r="D30" s="46" t="s">
        <v>89</v>
      </c>
      <c r="E30" s="44" t="s">
        <v>71</v>
      </c>
      <c r="F30" s="48" t="s">
        <v>90</v>
      </c>
      <c r="G30" s="47" t="s">
        <v>32</v>
      </c>
      <c r="H30" s="44">
        <v>1</v>
      </c>
      <c r="I30" s="44">
        <v>2</v>
      </c>
      <c r="J30" s="49"/>
      <c r="K30" s="44">
        <v>3</v>
      </c>
      <c r="L30" s="44" t="s">
        <v>26</v>
      </c>
      <c r="M30" s="50" t="s">
        <v>27</v>
      </c>
      <c r="N30" s="57" t="s">
        <v>208</v>
      </c>
    </row>
    <row r="31" spans="1:14" s="117" customFormat="1" ht="12">
      <c r="A31" s="43">
        <v>3</v>
      </c>
      <c r="B31" s="44" t="s">
        <v>91</v>
      </c>
      <c r="C31" s="45" t="s">
        <v>92</v>
      </c>
      <c r="D31" s="46" t="s">
        <v>93</v>
      </c>
      <c r="E31" s="44" t="s">
        <v>49</v>
      </c>
      <c r="F31" s="48" t="s">
        <v>192</v>
      </c>
      <c r="G31" s="47" t="s">
        <v>32</v>
      </c>
      <c r="H31" s="44">
        <v>2</v>
      </c>
      <c r="I31" s="44">
        <v>2</v>
      </c>
      <c r="J31" s="49"/>
      <c r="K31" s="44">
        <v>4</v>
      </c>
      <c r="L31" s="44" t="s">
        <v>26</v>
      </c>
      <c r="M31" s="50" t="s">
        <v>27</v>
      </c>
      <c r="N31" s="57"/>
    </row>
    <row r="32" spans="1:14" s="117" customFormat="1" ht="12">
      <c r="A32" s="43">
        <v>3</v>
      </c>
      <c r="B32" s="44" t="s">
        <v>94</v>
      </c>
      <c r="C32" s="51" t="s">
        <v>255</v>
      </c>
      <c r="D32" s="48" t="s">
        <v>95</v>
      </c>
      <c r="E32" s="44" t="s">
        <v>71</v>
      </c>
      <c r="F32" s="48" t="s">
        <v>96</v>
      </c>
      <c r="G32" s="47" t="s">
        <v>32</v>
      </c>
      <c r="H32" s="44">
        <v>2</v>
      </c>
      <c r="I32" s="44">
        <v>1</v>
      </c>
      <c r="J32" s="49"/>
      <c r="K32" s="44">
        <v>4</v>
      </c>
      <c r="L32" s="44" t="s">
        <v>26</v>
      </c>
      <c r="M32" s="50" t="s">
        <v>27</v>
      </c>
      <c r="N32" s="57" t="s">
        <v>209</v>
      </c>
    </row>
    <row r="33" spans="1:14" s="117" customFormat="1" ht="12">
      <c r="A33" s="76">
        <v>3</v>
      </c>
      <c r="B33" s="52" t="s">
        <v>97</v>
      </c>
      <c r="C33" s="45" t="s">
        <v>98</v>
      </c>
      <c r="D33" s="53" t="s">
        <v>99</v>
      </c>
      <c r="E33" s="52" t="s">
        <v>100</v>
      </c>
      <c r="F33" s="53" t="s">
        <v>114</v>
      </c>
      <c r="G33" s="54" t="s">
        <v>32</v>
      </c>
      <c r="H33" s="52">
        <v>0</v>
      </c>
      <c r="I33" s="52">
        <v>2</v>
      </c>
      <c r="J33" s="52"/>
      <c r="K33" s="52">
        <v>3</v>
      </c>
      <c r="L33" s="52" t="s">
        <v>40</v>
      </c>
      <c r="M33" s="56" t="s">
        <v>27</v>
      </c>
      <c r="N33" s="77"/>
    </row>
    <row r="34" spans="1:14" s="117" customFormat="1" ht="12">
      <c r="A34" s="76">
        <v>3</v>
      </c>
      <c r="B34" s="52" t="s">
        <v>101</v>
      </c>
      <c r="C34" s="45" t="s">
        <v>102</v>
      </c>
      <c r="D34" s="51" t="s">
        <v>103</v>
      </c>
      <c r="E34" s="52" t="s">
        <v>36</v>
      </c>
      <c r="F34" s="53" t="s">
        <v>104</v>
      </c>
      <c r="G34" s="54" t="s">
        <v>32</v>
      </c>
      <c r="H34" s="52">
        <v>1</v>
      </c>
      <c r="I34" s="52">
        <v>1</v>
      </c>
      <c r="J34" s="55"/>
      <c r="K34" s="52">
        <v>3</v>
      </c>
      <c r="L34" s="52" t="s">
        <v>40</v>
      </c>
      <c r="M34" s="56" t="s">
        <v>27</v>
      </c>
      <c r="N34" s="77" t="s">
        <v>196</v>
      </c>
    </row>
    <row r="35" spans="1:14" s="117" customFormat="1" ht="24">
      <c r="A35" s="43">
        <v>3</v>
      </c>
      <c r="B35" s="44"/>
      <c r="C35" s="45" t="s">
        <v>252</v>
      </c>
      <c r="D35" s="46"/>
      <c r="E35" s="44"/>
      <c r="F35" s="48"/>
      <c r="G35" s="47"/>
      <c r="H35" s="44">
        <v>0</v>
      </c>
      <c r="I35" s="44">
        <v>1</v>
      </c>
      <c r="J35" s="49"/>
      <c r="K35" s="44">
        <v>2</v>
      </c>
      <c r="L35" s="44"/>
      <c r="M35" s="50" t="s">
        <v>76</v>
      </c>
      <c r="N35" s="57"/>
    </row>
    <row r="36" spans="1:14" s="117" customFormat="1" ht="12">
      <c r="A36" s="58"/>
      <c r="B36" s="59"/>
      <c r="C36" s="59"/>
      <c r="D36" s="59"/>
      <c r="E36" s="59"/>
      <c r="F36" s="59"/>
      <c r="G36" s="59"/>
      <c r="H36" s="60">
        <f>SUM(H27:H35)</f>
        <v>10</v>
      </c>
      <c r="I36" s="60">
        <f>SUM(I27:I35)</f>
        <v>14</v>
      </c>
      <c r="J36" s="60">
        <f>SUM(J27:J35)</f>
        <v>0</v>
      </c>
      <c r="K36" s="60">
        <f>SUM(K27:K35)</f>
        <v>29</v>
      </c>
      <c r="L36" s="62"/>
      <c r="M36" s="62"/>
      <c r="N36" s="59"/>
    </row>
    <row r="37" spans="1:14" s="117" customFormat="1" ht="24">
      <c r="A37" s="58"/>
      <c r="B37" s="59"/>
      <c r="C37" s="59"/>
      <c r="D37" s="59"/>
      <c r="E37" s="59"/>
      <c r="F37" s="59"/>
      <c r="G37" s="63" t="s">
        <v>53</v>
      </c>
      <c r="H37" s="123">
        <f>SUM(H36:I36)*14</f>
        <v>336</v>
      </c>
      <c r="I37" s="124"/>
      <c r="J37" s="64">
        <f>SUM(J36)</f>
        <v>0</v>
      </c>
      <c r="K37" s="60"/>
      <c r="L37" s="62"/>
      <c r="M37" s="62"/>
      <c r="N37" s="59"/>
    </row>
    <row r="38" spans="1:14" s="118" customFormat="1" ht="12">
      <c r="A38" s="66">
        <v>4</v>
      </c>
      <c r="B38" s="67" t="s">
        <v>105</v>
      </c>
      <c r="C38" s="68" t="s">
        <v>106</v>
      </c>
      <c r="D38" s="69" t="s">
        <v>107</v>
      </c>
      <c r="E38" s="67" t="s">
        <v>83</v>
      </c>
      <c r="F38" s="70" t="s">
        <v>251</v>
      </c>
      <c r="G38" s="71" t="s">
        <v>32</v>
      </c>
      <c r="H38" s="67">
        <v>2</v>
      </c>
      <c r="I38" s="67">
        <v>1</v>
      </c>
      <c r="J38" s="74"/>
      <c r="K38" s="67">
        <v>3</v>
      </c>
      <c r="L38" s="67" t="s">
        <v>26</v>
      </c>
      <c r="M38" s="72" t="s">
        <v>27</v>
      </c>
      <c r="N38" s="73" t="s">
        <v>197</v>
      </c>
    </row>
    <row r="39" spans="1:14" s="118" customFormat="1" ht="12">
      <c r="A39" s="66">
        <v>4</v>
      </c>
      <c r="B39" s="67" t="s">
        <v>261</v>
      </c>
      <c r="C39" s="68" t="s">
        <v>260</v>
      </c>
      <c r="D39" s="69" t="s">
        <v>262</v>
      </c>
      <c r="E39" s="67" t="s">
        <v>80</v>
      </c>
      <c r="F39" s="70" t="s">
        <v>253</v>
      </c>
      <c r="G39" s="71" t="s">
        <v>82</v>
      </c>
      <c r="H39" s="67">
        <v>1</v>
      </c>
      <c r="I39" s="67">
        <v>1</v>
      </c>
      <c r="J39" s="74"/>
      <c r="K39" s="67">
        <v>3</v>
      </c>
      <c r="L39" s="67" t="s">
        <v>26</v>
      </c>
      <c r="M39" s="72" t="s">
        <v>27</v>
      </c>
      <c r="N39" s="73"/>
    </row>
    <row r="40" spans="1:14" s="118" customFormat="1" ht="12">
      <c r="A40" s="66">
        <v>4</v>
      </c>
      <c r="B40" s="67" t="s">
        <v>108</v>
      </c>
      <c r="C40" s="68" t="s">
        <v>109</v>
      </c>
      <c r="D40" s="70" t="s">
        <v>110</v>
      </c>
      <c r="E40" s="67" t="s">
        <v>87</v>
      </c>
      <c r="F40" s="70" t="s">
        <v>90</v>
      </c>
      <c r="G40" s="71" t="s">
        <v>32</v>
      </c>
      <c r="H40" s="67">
        <v>1</v>
      </c>
      <c r="I40" s="67">
        <v>2</v>
      </c>
      <c r="J40" s="74"/>
      <c r="K40" s="67">
        <v>3</v>
      </c>
      <c r="L40" s="67" t="s">
        <v>40</v>
      </c>
      <c r="M40" s="72" t="s">
        <v>27</v>
      </c>
      <c r="N40" s="73" t="s">
        <v>210</v>
      </c>
    </row>
    <row r="41" spans="1:14" s="118" customFormat="1" ht="12">
      <c r="A41" s="66">
        <v>4</v>
      </c>
      <c r="B41" s="67" t="s">
        <v>111</v>
      </c>
      <c r="C41" s="68" t="s">
        <v>112</v>
      </c>
      <c r="D41" s="69" t="s">
        <v>113</v>
      </c>
      <c r="E41" s="67" t="s">
        <v>36</v>
      </c>
      <c r="F41" s="70" t="s">
        <v>114</v>
      </c>
      <c r="G41" s="71" t="s">
        <v>32</v>
      </c>
      <c r="H41" s="67">
        <v>1</v>
      </c>
      <c r="I41" s="67">
        <v>2</v>
      </c>
      <c r="J41" s="74"/>
      <c r="K41" s="67">
        <v>4</v>
      </c>
      <c r="L41" s="67" t="s">
        <v>40</v>
      </c>
      <c r="M41" s="72" t="s">
        <v>27</v>
      </c>
      <c r="N41" s="73" t="s">
        <v>211</v>
      </c>
    </row>
    <row r="42" spans="1:14" s="118" customFormat="1" ht="24">
      <c r="A42" s="66">
        <v>4</v>
      </c>
      <c r="B42" s="67" t="s">
        <v>115</v>
      </c>
      <c r="C42" s="68" t="s">
        <v>116</v>
      </c>
      <c r="D42" s="70" t="s">
        <v>117</v>
      </c>
      <c r="E42" s="67" t="s">
        <v>83</v>
      </c>
      <c r="F42" s="70" t="s">
        <v>264</v>
      </c>
      <c r="G42" s="71" t="s">
        <v>32</v>
      </c>
      <c r="H42" s="67">
        <v>1</v>
      </c>
      <c r="I42" s="67">
        <v>2</v>
      </c>
      <c r="J42" s="74"/>
      <c r="K42" s="67">
        <v>3</v>
      </c>
      <c r="L42" s="67" t="s">
        <v>40</v>
      </c>
      <c r="M42" s="72" t="s">
        <v>27</v>
      </c>
      <c r="N42" s="73" t="s">
        <v>212</v>
      </c>
    </row>
    <row r="43" spans="1:14" s="118" customFormat="1" ht="12">
      <c r="A43" s="66">
        <v>4</v>
      </c>
      <c r="B43" s="67" t="s">
        <v>118</v>
      </c>
      <c r="C43" s="68" t="s">
        <v>119</v>
      </c>
      <c r="D43" s="69" t="s">
        <v>120</v>
      </c>
      <c r="E43" s="67" t="s">
        <v>83</v>
      </c>
      <c r="F43" s="70" t="s">
        <v>264</v>
      </c>
      <c r="G43" s="71" t="s">
        <v>32</v>
      </c>
      <c r="H43" s="67">
        <v>2</v>
      </c>
      <c r="I43" s="67">
        <v>2</v>
      </c>
      <c r="J43" s="74"/>
      <c r="K43" s="67">
        <v>4</v>
      </c>
      <c r="L43" s="67" t="s">
        <v>26</v>
      </c>
      <c r="M43" s="72" t="s">
        <v>27</v>
      </c>
      <c r="N43" s="73" t="s">
        <v>213</v>
      </c>
    </row>
    <row r="44" spans="1:14" s="118" customFormat="1" ht="12">
      <c r="A44" s="66">
        <v>4</v>
      </c>
      <c r="B44" s="67" t="s">
        <v>121</v>
      </c>
      <c r="C44" s="68" t="s">
        <v>122</v>
      </c>
      <c r="D44" s="73" t="s">
        <v>123</v>
      </c>
      <c r="E44" s="67" t="s">
        <v>45</v>
      </c>
      <c r="F44" s="73" t="s">
        <v>124</v>
      </c>
      <c r="G44" s="71" t="s">
        <v>32</v>
      </c>
      <c r="H44" s="67">
        <v>2</v>
      </c>
      <c r="I44" s="67">
        <v>1</v>
      </c>
      <c r="J44" s="74"/>
      <c r="K44" s="74">
        <v>3</v>
      </c>
      <c r="L44" s="72" t="s">
        <v>40</v>
      </c>
      <c r="M44" s="72" t="s">
        <v>27</v>
      </c>
      <c r="N44" s="73" t="s">
        <v>226</v>
      </c>
    </row>
    <row r="45" spans="1:14" s="118" customFormat="1" ht="12">
      <c r="A45" s="66">
        <v>4</v>
      </c>
      <c r="B45" s="71" t="s">
        <v>125</v>
      </c>
      <c r="C45" s="69" t="s">
        <v>126</v>
      </c>
      <c r="D45" s="73" t="s">
        <v>127</v>
      </c>
      <c r="E45" s="67" t="s">
        <v>45</v>
      </c>
      <c r="F45" s="73" t="s">
        <v>264</v>
      </c>
      <c r="G45" s="71" t="s">
        <v>32</v>
      </c>
      <c r="H45" s="74">
        <v>1</v>
      </c>
      <c r="I45" s="74">
        <v>2</v>
      </c>
      <c r="J45" s="74"/>
      <c r="K45" s="78">
        <v>3</v>
      </c>
      <c r="L45" s="72" t="s">
        <v>26</v>
      </c>
      <c r="M45" s="72" t="s">
        <v>27</v>
      </c>
      <c r="N45" s="73" t="s">
        <v>214</v>
      </c>
    </row>
    <row r="46" spans="1:14" s="118" customFormat="1" ht="24">
      <c r="A46" s="66">
        <v>4</v>
      </c>
      <c r="B46" s="73"/>
      <c r="C46" s="69" t="s">
        <v>252</v>
      </c>
      <c r="D46" s="73"/>
      <c r="E46" s="73"/>
      <c r="F46" s="73"/>
      <c r="G46" s="71"/>
      <c r="H46" s="74">
        <v>0</v>
      </c>
      <c r="I46" s="74">
        <v>1</v>
      </c>
      <c r="J46" s="74"/>
      <c r="K46" s="74">
        <v>2</v>
      </c>
      <c r="L46" s="72"/>
      <c r="M46" s="72" t="s">
        <v>76</v>
      </c>
      <c r="N46" s="73"/>
    </row>
    <row r="47" spans="1:14" s="117" customFormat="1" ht="12">
      <c r="A47" s="58"/>
      <c r="B47" s="59"/>
      <c r="C47" s="59"/>
      <c r="D47" s="59"/>
      <c r="E47" s="59"/>
      <c r="F47" s="59"/>
      <c r="G47" s="59"/>
      <c r="H47" s="60">
        <f>SUM(H38:H46)</f>
        <v>11</v>
      </c>
      <c r="I47" s="60">
        <f>SUM(I38:I46)</f>
        <v>14</v>
      </c>
      <c r="J47" s="60">
        <f>SUM(J38:J46)</f>
        <v>0</v>
      </c>
      <c r="K47" s="60">
        <f>SUM(K38:K46)</f>
        <v>28</v>
      </c>
      <c r="L47" s="62"/>
      <c r="M47" s="62"/>
      <c r="N47" s="59"/>
    </row>
    <row r="48" spans="1:14" s="117" customFormat="1" ht="24">
      <c r="A48" s="58"/>
      <c r="B48" s="59"/>
      <c r="C48" s="59"/>
      <c r="D48" s="59"/>
      <c r="E48" s="59"/>
      <c r="F48" s="59"/>
      <c r="G48" s="63" t="s">
        <v>53</v>
      </c>
      <c r="H48" s="123">
        <f>SUM(H47:I47)*14</f>
        <v>350</v>
      </c>
      <c r="I48" s="124"/>
      <c r="J48" s="64">
        <f>SUM(J47)</f>
        <v>0</v>
      </c>
      <c r="K48" s="60"/>
      <c r="L48" s="62"/>
      <c r="M48" s="62"/>
      <c r="N48" s="59"/>
    </row>
    <row r="49" spans="1:14" s="117" customFormat="1" ht="12">
      <c r="A49" s="43">
        <v>5</v>
      </c>
      <c r="B49" s="44" t="s">
        <v>128</v>
      </c>
      <c r="C49" s="75" t="s">
        <v>129</v>
      </c>
      <c r="D49" s="48" t="s">
        <v>130</v>
      </c>
      <c r="E49" s="44" t="s">
        <v>77</v>
      </c>
      <c r="F49" s="48" t="s">
        <v>90</v>
      </c>
      <c r="G49" s="47" t="s">
        <v>32</v>
      </c>
      <c r="H49" s="44">
        <v>2</v>
      </c>
      <c r="I49" s="44">
        <v>2</v>
      </c>
      <c r="J49" s="49"/>
      <c r="K49" s="44">
        <v>5</v>
      </c>
      <c r="L49" s="44" t="s">
        <v>26</v>
      </c>
      <c r="M49" s="50" t="s">
        <v>27</v>
      </c>
      <c r="N49" s="57" t="s">
        <v>215</v>
      </c>
    </row>
    <row r="50" spans="1:14" s="117" customFormat="1" ht="12">
      <c r="A50" s="43">
        <v>5</v>
      </c>
      <c r="B50" s="44" t="s">
        <v>131</v>
      </c>
      <c r="C50" s="45" t="s">
        <v>132</v>
      </c>
      <c r="D50" s="46" t="s">
        <v>133</v>
      </c>
      <c r="E50" s="44" t="s">
        <v>91</v>
      </c>
      <c r="F50" s="48" t="s">
        <v>192</v>
      </c>
      <c r="G50" s="47" t="s">
        <v>32</v>
      </c>
      <c r="H50" s="44">
        <v>1</v>
      </c>
      <c r="I50" s="44">
        <v>2</v>
      </c>
      <c r="J50" s="49"/>
      <c r="K50" s="44">
        <v>3</v>
      </c>
      <c r="L50" s="44" t="s">
        <v>26</v>
      </c>
      <c r="M50" s="50" t="s">
        <v>27</v>
      </c>
      <c r="N50" s="57"/>
    </row>
    <row r="51" spans="1:14" s="117" customFormat="1" ht="12">
      <c r="A51" s="43">
        <v>5</v>
      </c>
      <c r="B51" s="44" t="s">
        <v>134</v>
      </c>
      <c r="C51" s="75" t="s">
        <v>135</v>
      </c>
      <c r="D51" s="48" t="s">
        <v>136</v>
      </c>
      <c r="E51" s="44" t="s">
        <v>108</v>
      </c>
      <c r="F51" s="48" t="s">
        <v>90</v>
      </c>
      <c r="G51" s="47" t="s">
        <v>32</v>
      </c>
      <c r="H51" s="44">
        <v>2</v>
      </c>
      <c r="I51" s="44">
        <v>1</v>
      </c>
      <c r="J51" s="49"/>
      <c r="K51" s="44">
        <v>4</v>
      </c>
      <c r="L51" s="44" t="s">
        <v>26</v>
      </c>
      <c r="M51" s="50" t="s">
        <v>27</v>
      </c>
      <c r="N51" s="57" t="s">
        <v>216</v>
      </c>
    </row>
    <row r="52" spans="1:14" s="117" customFormat="1" ht="24">
      <c r="A52" s="43">
        <v>5</v>
      </c>
      <c r="B52" s="44" t="s">
        <v>137</v>
      </c>
      <c r="C52" s="45" t="s">
        <v>138</v>
      </c>
      <c r="D52" s="46" t="s">
        <v>139</v>
      </c>
      <c r="E52" s="44" t="s">
        <v>77</v>
      </c>
      <c r="F52" s="48" t="s">
        <v>140</v>
      </c>
      <c r="G52" s="47" t="s">
        <v>32</v>
      </c>
      <c r="H52" s="44">
        <v>2</v>
      </c>
      <c r="I52" s="44">
        <v>2</v>
      </c>
      <c r="J52" s="49"/>
      <c r="K52" s="44">
        <v>5</v>
      </c>
      <c r="L52" s="44" t="s">
        <v>40</v>
      </c>
      <c r="M52" s="50" t="s">
        <v>27</v>
      </c>
      <c r="N52" s="57"/>
    </row>
    <row r="53" spans="1:14" s="117" customFormat="1" ht="12">
      <c r="A53" s="43">
        <v>5</v>
      </c>
      <c r="B53" s="44" t="s">
        <v>141</v>
      </c>
      <c r="C53" s="45" t="s">
        <v>142</v>
      </c>
      <c r="D53" s="51" t="s">
        <v>143</v>
      </c>
      <c r="E53" s="44" t="s">
        <v>118</v>
      </c>
      <c r="F53" s="48" t="s">
        <v>264</v>
      </c>
      <c r="G53" s="47" t="s">
        <v>32</v>
      </c>
      <c r="H53" s="44">
        <v>1</v>
      </c>
      <c r="I53" s="44">
        <v>2</v>
      </c>
      <c r="J53" s="49"/>
      <c r="K53" s="44">
        <v>4</v>
      </c>
      <c r="L53" s="44" t="s">
        <v>26</v>
      </c>
      <c r="M53" s="50" t="s">
        <v>27</v>
      </c>
      <c r="N53" s="57" t="s">
        <v>217</v>
      </c>
    </row>
    <row r="54" spans="1:14" s="117" customFormat="1" ht="12">
      <c r="A54" s="43">
        <v>5</v>
      </c>
      <c r="B54" s="44" t="s">
        <v>144</v>
      </c>
      <c r="C54" s="45" t="s">
        <v>145</v>
      </c>
      <c r="D54" s="51" t="s">
        <v>146</v>
      </c>
      <c r="E54" s="44" t="s">
        <v>36</v>
      </c>
      <c r="F54" s="48" t="s">
        <v>104</v>
      </c>
      <c r="G54" s="47" t="s">
        <v>32</v>
      </c>
      <c r="H54" s="44">
        <v>0</v>
      </c>
      <c r="I54" s="44">
        <v>0</v>
      </c>
      <c r="J54" s="49"/>
      <c r="K54" s="44">
        <v>5</v>
      </c>
      <c r="L54" s="44" t="s">
        <v>40</v>
      </c>
      <c r="M54" s="79" t="s">
        <v>27</v>
      </c>
      <c r="N54" s="57" t="s">
        <v>218</v>
      </c>
    </row>
    <row r="55" spans="1:14" s="117" customFormat="1" ht="24">
      <c r="A55" s="43">
        <v>5</v>
      </c>
      <c r="B55" s="44"/>
      <c r="C55" s="45" t="s">
        <v>252</v>
      </c>
      <c r="D55" s="51"/>
      <c r="E55" s="44"/>
      <c r="F55" s="48"/>
      <c r="G55" s="47"/>
      <c r="H55" s="44">
        <v>0</v>
      </c>
      <c r="I55" s="44">
        <v>1</v>
      </c>
      <c r="J55" s="49"/>
      <c r="K55" s="44">
        <v>2</v>
      </c>
      <c r="L55" s="44"/>
      <c r="M55" s="79" t="s">
        <v>76</v>
      </c>
      <c r="N55" s="57"/>
    </row>
    <row r="56" spans="1:14" s="117" customFormat="1" ht="12">
      <c r="A56" s="80" t="s">
        <v>147</v>
      </c>
      <c r="B56" s="57"/>
      <c r="C56" s="57"/>
      <c r="D56" s="57"/>
      <c r="E56" s="57"/>
      <c r="F56" s="57"/>
      <c r="G56" s="57"/>
      <c r="H56" s="49"/>
      <c r="I56" s="49"/>
      <c r="J56" s="49"/>
      <c r="K56" s="81"/>
      <c r="L56" s="50"/>
      <c r="M56" s="50"/>
      <c r="N56" s="57"/>
    </row>
    <row r="57" spans="1:14" s="117" customFormat="1" ht="24">
      <c r="A57" s="43">
        <v>5</v>
      </c>
      <c r="B57" s="44" t="s">
        <v>184</v>
      </c>
      <c r="C57" s="45" t="s">
        <v>185</v>
      </c>
      <c r="D57" s="57" t="s">
        <v>186</v>
      </c>
      <c r="E57" s="44" t="s">
        <v>111</v>
      </c>
      <c r="F57" s="48" t="s">
        <v>114</v>
      </c>
      <c r="G57" s="47" t="s">
        <v>32</v>
      </c>
      <c r="H57" s="44">
        <v>2</v>
      </c>
      <c r="I57" s="44">
        <v>2</v>
      </c>
      <c r="J57" s="49"/>
      <c r="K57" s="44">
        <v>5</v>
      </c>
      <c r="L57" s="50" t="s">
        <v>40</v>
      </c>
      <c r="M57" s="50" t="s">
        <v>152</v>
      </c>
      <c r="N57" s="57"/>
    </row>
    <row r="58" spans="1:14" s="117" customFormat="1" ht="12">
      <c r="A58" s="58"/>
      <c r="B58" s="59"/>
      <c r="C58" s="59"/>
      <c r="D58" s="59"/>
      <c r="E58" s="59"/>
      <c r="F58" s="59"/>
      <c r="G58" s="59"/>
      <c r="H58" s="60">
        <f>SUM(H49:H57)</f>
        <v>10</v>
      </c>
      <c r="I58" s="60">
        <f>SUM(I49:I57)</f>
        <v>12</v>
      </c>
      <c r="J58" s="60">
        <f>SUM(J49:J57)</f>
        <v>0</v>
      </c>
      <c r="K58" s="60">
        <f>SUM(K49:K57)</f>
        <v>33</v>
      </c>
      <c r="L58" s="62"/>
      <c r="M58" s="62"/>
      <c r="N58" s="59"/>
    </row>
    <row r="59" spans="1:14" s="117" customFormat="1" ht="24">
      <c r="A59" s="58"/>
      <c r="B59" s="59"/>
      <c r="C59" s="59"/>
      <c r="D59" s="59"/>
      <c r="E59" s="59"/>
      <c r="F59" s="59"/>
      <c r="G59" s="63" t="s">
        <v>53</v>
      </c>
      <c r="H59" s="123">
        <f>SUM(H58:I58)*14</f>
        <v>308</v>
      </c>
      <c r="I59" s="124"/>
      <c r="J59" s="64">
        <f>SUM(J58)</f>
        <v>0</v>
      </c>
      <c r="K59" s="60"/>
      <c r="L59" s="62"/>
      <c r="M59" s="62"/>
      <c r="N59" s="59"/>
    </row>
    <row r="60" spans="1:14" s="117" customFormat="1" ht="12">
      <c r="A60" s="66">
        <v>6</v>
      </c>
      <c r="B60" s="67" t="s">
        <v>153</v>
      </c>
      <c r="C60" s="68" t="s">
        <v>154</v>
      </c>
      <c r="D60" s="69" t="s">
        <v>263</v>
      </c>
      <c r="E60" s="67" t="s">
        <v>36</v>
      </c>
      <c r="F60" s="70" t="s">
        <v>155</v>
      </c>
      <c r="G60" s="71" t="s">
        <v>156</v>
      </c>
      <c r="H60" s="67">
        <v>2</v>
      </c>
      <c r="I60" s="67">
        <v>0</v>
      </c>
      <c r="J60" s="74"/>
      <c r="K60" s="67">
        <v>3</v>
      </c>
      <c r="L60" s="67" t="s">
        <v>26</v>
      </c>
      <c r="M60" s="72" t="s">
        <v>27</v>
      </c>
      <c r="N60" s="73" t="s">
        <v>219</v>
      </c>
    </row>
    <row r="61" spans="1:14" s="118" customFormat="1" ht="12">
      <c r="A61" s="66">
        <v>6</v>
      </c>
      <c r="B61" s="67" t="s">
        <v>157</v>
      </c>
      <c r="C61" s="68" t="s">
        <v>158</v>
      </c>
      <c r="D61" s="70" t="s">
        <v>159</v>
      </c>
      <c r="E61" s="67" t="s">
        <v>128</v>
      </c>
      <c r="F61" s="70" t="s">
        <v>90</v>
      </c>
      <c r="G61" s="71" t="s">
        <v>32</v>
      </c>
      <c r="H61" s="67">
        <v>2</v>
      </c>
      <c r="I61" s="67">
        <v>2</v>
      </c>
      <c r="J61" s="74"/>
      <c r="K61" s="67">
        <v>4</v>
      </c>
      <c r="L61" s="67" t="s">
        <v>26</v>
      </c>
      <c r="M61" s="72" t="s">
        <v>27</v>
      </c>
      <c r="N61" s="73" t="s">
        <v>228</v>
      </c>
    </row>
    <row r="62" spans="1:14" s="118" customFormat="1" ht="12">
      <c r="A62" s="66">
        <v>6</v>
      </c>
      <c r="B62" s="67" t="s">
        <v>160</v>
      </c>
      <c r="C62" s="68" t="s">
        <v>161</v>
      </c>
      <c r="D62" s="69" t="s">
        <v>162</v>
      </c>
      <c r="E62" s="67" t="s">
        <v>144</v>
      </c>
      <c r="F62" s="70" t="s">
        <v>104</v>
      </c>
      <c r="G62" s="71" t="s">
        <v>32</v>
      </c>
      <c r="H62" s="67">
        <v>0</v>
      </c>
      <c r="I62" s="67">
        <v>0</v>
      </c>
      <c r="J62" s="74"/>
      <c r="K62" s="67">
        <v>7</v>
      </c>
      <c r="L62" s="67" t="s">
        <v>40</v>
      </c>
      <c r="M62" s="72" t="s">
        <v>27</v>
      </c>
      <c r="N62" s="73" t="s">
        <v>220</v>
      </c>
    </row>
    <row r="63" spans="1:14" s="118" customFormat="1" ht="24">
      <c r="A63" s="120">
        <v>6</v>
      </c>
      <c r="B63" s="67"/>
      <c r="C63" s="68" t="s">
        <v>252</v>
      </c>
      <c r="D63" s="69"/>
      <c r="E63" s="67"/>
      <c r="F63" s="70"/>
      <c r="G63" s="71"/>
      <c r="H63" s="67">
        <v>0</v>
      </c>
      <c r="I63" s="67">
        <v>1</v>
      </c>
      <c r="J63" s="74"/>
      <c r="K63" s="67">
        <v>2</v>
      </c>
      <c r="L63" s="72"/>
      <c r="M63" s="72" t="s">
        <v>76</v>
      </c>
      <c r="N63" s="73"/>
    </row>
    <row r="64" spans="1:14" s="118" customFormat="1" ht="12">
      <c r="A64" s="82" t="s">
        <v>147</v>
      </c>
      <c r="B64" s="73"/>
      <c r="C64" s="73"/>
      <c r="D64" s="73"/>
      <c r="E64" s="73"/>
      <c r="F64" s="73"/>
      <c r="G64" s="73"/>
      <c r="H64" s="74"/>
      <c r="I64" s="74"/>
      <c r="J64" s="74"/>
      <c r="K64" s="83"/>
      <c r="L64" s="72"/>
      <c r="M64" s="72"/>
      <c r="N64" s="73"/>
    </row>
    <row r="65" spans="1:14" s="118" customFormat="1" ht="24">
      <c r="A65" s="66">
        <v>6</v>
      </c>
      <c r="B65" s="67" t="s">
        <v>187</v>
      </c>
      <c r="C65" s="68" t="s">
        <v>188</v>
      </c>
      <c r="D65" s="73" t="s">
        <v>189</v>
      </c>
      <c r="E65" s="67" t="s">
        <v>111</v>
      </c>
      <c r="F65" s="70" t="s">
        <v>190</v>
      </c>
      <c r="G65" s="71" t="s">
        <v>32</v>
      </c>
      <c r="H65" s="67">
        <v>2</v>
      </c>
      <c r="I65" s="67">
        <v>2</v>
      </c>
      <c r="J65" s="74"/>
      <c r="K65" s="67">
        <v>5</v>
      </c>
      <c r="L65" s="72" t="s">
        <v>26</v>
      </c>
      <c r="M65" s="72" t="s">
        <v>152</v>
      </c>
      <c r="N65" s="73"/>
    </row>
    <row r="66" spans="1:14" s="118" customFormat="1" ht="24">
      <c r="A66" s="66">
        <v>6</v>
      </c>
      <c r="B66" s="67" t="s">
        <v>191</v>
      </c>
      <c r="C66" s="68" t="s">
        <v>256</v>
      </c>
      <c r="D66" s="73" t="s">
        <v>257</v>
      </c>
      <c r="E66" s="67" t="s">
        <v>249</v>
      </c>
      <c r="F66" s="70" t="s">
        <v>192</v>
      </c>
      <c r="G66" s="71" t="s">
        <v>32</v>
      </c>
      <c r="H66" s="67">
        <v>2</v>
      </c>
      <c r="I66" s="67">
        <v>2</v>
      </c>
      <c r="J66" s="74"/>
      <c r="K66" s="67">
        <v>5</v>
      </c>
      <c r="L66" s="72" t="s">
        <v>40</v>
      </c>
      <c r="M66" s="72" t="s">
        <v>152</v>
      </c>
      <c r="N66" s="73"/>
    </row>
    <row r="67" spans="1:14" s="118" customFormat="1" ht="24">
      <c r="A67" s="66">
        <v>6</v>
      </c>
      <c r="B67" s="71" t="s">
        <v>193</v>
      </c>
      <c r="C67" s="73" t="s">
        <v>194</v>
      </c>
      <c r="D67" s="73" t="s">
        <v>195</v>
      </c>
      <c r="E67" s="71" t="s">
        <v>250</v>
      </c>
      <c r="F67" s="73" t="s">
        <v>114</v>
      </c>
      <c r="G67" s="71" t="s">
        <v>32</v>
      </c>
      <c r="H67" s="74">
        <v>2</v>
      </c>
      <c r="I67" s="74">
        <v>2</v>
      </c>
      <c r="J67" s="74"/>
      <c r="K67" s="74">
        <v>5</v>
      </c>
      <c r="L67" s="72" t="s">
        <v>40</v>
      </c>
      <c r="M67" s="72" t="s">
        <v>152</v>
      </c>
      <c r="N67" s="73"/>
    </row>
    <row r="68" spans="1:14" s="117" customFormat="1" ht="12">
      <c r="A68" s="58"/>
      <c r="B68" s="59"/>
      <c r="C68" s="59"/>
      <c r="D68" s="59"/>
      <c r="E68" s="59"/>
      <c r="F68" s="59"/>
      <c r="G68" s="59"/>
      <c r="H68" s="60">
        <f>SUM(H60:H67)</f>
        <v>10</v>
      </c>
      <c r="I68" s="60">
        <f>SUM(I60:I67)</f>
        <v>9</v>
      </c>
      <c r="J68" s="60">
        <f>SUM(J60:J67)</f>
        <v>0</v>
      </c>
      <c r="K68" s="60">
        <f>SUM(K60:K67)</f>
        <v>31</v>
      </c>
      <c r="L68" s="62"/>
      <c r="M68" s="62"/>
      <c r="N68" s="59"/>
    </row>
    <row r="69" spans="1:14" s="117" customFormat="1" ht="24">
      <c r="A69" s="58"/>
      <c r="B69" s="59"/>
      <c r="C69" s="59"/>
      <c r="D69" s="59"/>
      <c r="E69" s="59"/>
      <c r="F69" s="59"/>
      <c r="G69" s="63" t="s">
        <v>53</v>
      </c>
      <c r="H69" s="123">
        <f>SUM(H68:I68)*14</f>
        <v>266</v>
      </c>
      <c r="I69" s="124"/>
      <c r="J69" s="64">
        <f>SUM(J68)</f>
        <v>0</v>
      </c>
      <c r="K69" s="60"/>
      <c r="L69" s="62"/>
      <c r="M69" s="62"/>
      <c r="N69" s="59"/>
    </row>
    <row r="70" spans="1:14" s="117" customFormat="1" ht="12">
      <c r="A70" s="58"/>
      <c r="B70" s="59"/>
      <c r="C70" s="59"/>
      <c r="D70" s="59"/>
      <c r="E70" s="59"/>
      <c r="F70" s="59"/>
      <c r="G70" s="63"/>
      <c r="H70" s="64"/>
      <c r="I70" s="84"/>
      <c r="J70" s="64"/>
      <c r="K70" s="60"/>
      <c r="L70" s="62"/>
      <c r="M70" s="62"/>
      <c r="N70" s="59"/>
    </row>
    <row r="71" spans="1:14" s="117" customFormat="1" ht="24">
      <c r="A71" s="43">
        <v>7</v>
      </c>
      <c r="B71" s="44" t="s">
        <v>172</v>
      </c>
      <c r="C71" s="45" t="s">
        <v>173</v>
      </c>
      <c r="D71" s="46" t="s">
        <v>254</v>
      </c>
      <c r="E71" s="44" t="s">
        <v>174</v>
      </c>
      <c r="F71" s="48" t="s">
        <v>104</v>
      </c>
      <c r="G71" s="47" t="s">
        <v>32</v>
      </c>
      <c r="H71" s="44">
        <v>0</v>
      </c>
      <c r="I71" s="44">
        <v>0</v>
      </c>
      <c r="J71" s="85">
        <v>560</v>
      </c>
      <c r="K71" s="44">
        <v>30</v>
      </c>
      <c r="L71" s="50" t="s">
        <v>40</v>
      </c>
      <c r="M71" s="50" t="s">
        <v>27</v>
      </c>
      <c r="N71" s="57"/>
    </row>
    <row r="72" spans="1:14" s="117" customFormat="1" ht="12">
      <c r="A72" s="43">
        <v>7</v>
      </c>
      <c r="B72" s="44" t="s">
        <v>175</v>
      </c>
      <c r="C72" s="75" t="s">
        <v>176</v>
      </c>
      <c r="D72" s="46" t="s">
        <v>177</v>
      </c>
      <c r="E72" s="44" t="s">
        <v>160</v>
      </c>
      <c r="F72" s="48" t="s">
        <v>104</v>
      </c>
      <c r="G72" s="47" t="s">
        <v>32</v>
      </c>
      <c r="H72" s="44">
        <v>0</v>
      </c>
      <c r="I72" s="44">
        <v>0</v>
      </c>
      <c r="J72" s="86"/>
      <c r="K72" s="44">
        <v>3</v>
      </c>
      <c r="L72" s="50" t="s">
        <v>40</v>
      </c>
      <c r="M72" s="50" t="s">
        <v>27</v>
      </c>
      <c r="N72" s="57" t="s">
        <v>224</v>
      </c>
    </row>
    <row r="73" spans="1:14" s="117" customFormat="1" ht="12">
      <c r="A73" s="87"/>
      <c r="B73" s="59"/>
      <c r="C73" s="59"/>
      <c r="D73" s="59"/>
      <c r="E73" s="59"/>
      <c r="F73" s="59"/>
      <c r="G73" s="59"/>
      <c r="H73" s="60">
        <f>SUM(H71:H72)</f>
        <v>0</v>
      </c>
      <c r="I73" s="60">
        <f>SUM(I71:I72)</f>
        <v>0</v>
      </c>
      <c r="J73" s="60">
        <f>SUM(J71:J72)</f>
        <v>560</v>
      </c>
      <c r="K73" s="60">
        <f>SUM(K71:K72)</f>
        <v>33</v>
      </c>
      <c r="L73" s="62"/>
      <c r="M73" s="62"/>
      <c r="N73" s="59"/>
    </row>
    <row r="74" spans="1:14" s="117" customFormat="1" ht="24">
      <c r="A74" s="87"/>
      <c r="B74" s="59"/>
      <c r="C74" s="59"/>
      <c r="D74" s="59"/>
      <c r="E74" s="59"/>
      <c r="F74" s="59"/>
      <c r="G74" s="63" t="s">
        <v>53</v>
      </c>
      <c r="H74" s="123">
        <f>SUM(H73:I73)*14</f>
        <v>0</v>
      </c>
      <c r="I74" s="124"/>
      <c r="J74" s="64">
        <f>SUM(J73)</f>
        <v>560</v>
      </c>
      <c r="K74" s="60"/>
      <c r="L74" s="62"/>
      <c r="M74" s="62"/>
      <c r="N74" s="59"/>
    </row>
    <row r="75" spans="1:14" s="118" customFormat="1" ht="12">
      <c r="A75" s="88" t="s">
        <v>178</v>
      </c>
      <c r="B75" s="57"/>
      <c r="C75" s="57"/>
      <c r="D75" s="57"/>
      <c r="E75" s="57"/>
      <c r="F75" s="57"/>
      <c r="G75" s="57"/>
      <c r="H75" s="49"/>
      <c r="I75" s="49"/>
      <c r="J75" s="49"/>
      <c r="K75" s="81"/>
      <c r="L75" s="50"/>
      <c r="M75" s="50"/>
      <c r="N75" s="57"/>
    </row>
    <row r="76" spans="1:14" s="118" customFormat="1" ht="24">
      <c r="A76" s="89"/>
      <c r="B76" s="90" t="s">
        <v>179</v>
      </c>
      <c r="C76" s="91" t="s">
        <v>229</v>
      </c>
      <c r="D76" s="91" t="s">
        <v>230</v>
      </c>
      <c r="E76" s="90"/>
      <c r="F76" s="90" t="s">
        <v>231</v>
      </c>
      <c r="G76" s="92" t="s">
        <v>180</v>
      </c>
      <c r="H76" s="93">
        <v>0</v>
      </c>
      <c r="I76" s="93">
        <v>2</v>
      </c>
      <c r="J76" s="93"/>
      <c r="K76" s="93">
        <v>4</v>
      </c>
      <c r="L76" s="94" t="s">
        <v>40</v>
      </c>
      <c r="M76" s="95" t="s">
        <v>152</v>
      </c>
      <c r="N76" s="92"/>
    </row>
    <row r="77" spans="1:14" s="117" customFormat="1" ht="12">
      <c r="A77" s="96">
        <v>1</v>
      </c>
      <c r="B77" s="91" t="s">
        <v>203</v>
      </c>
      <c r="C77" s="91" t="s">
        <v>232</v>
      </c>
      <c r="D77" s="90" t="s">
        <v>30</v>
      </c>
      <c r="E77" s="90"/>
      <c r="F77" s="90" t="s">
        <v>31</v>
      </c>
      <c r="G77" s="92" t="s">
        <v>32</v>
      </c>
      <c r="H77" s="97">
        <v>2</v>
      </c>
      <c r="I77" s="98">
        <v>2</v>
      </c>
      <c r="J77" s="98"/>
      <c r="K77" s="93">
        <v>7</v>
      </c>
      <c r="L77" s="94" t="s">
        <v>26</v>
      </c>
      <c r="M77" s="94" t="s">
        <v>152</v>
      </c>
      <c r="N77" s="90" t="s">
        <v>28</v>
      </c>
    </row>
    <row r="78" spans="1:14" s="117" customFormat="1" ht="12">
      <c r="A78" s="96">
        <v>2</v>
      </c>
      <c r="B78" s="91" t="s">
        <v>204</v>
      </c>
      <c r="C78" s="91" t="s">
        <v>233</v>
      </c>
      <c r="D78" s="90" t="s">
        <v>60</v>
      </c>
      <c r="E78" s="90"/>
      <c r="F78" s="90" t="s">
        <v>31</v>
      </c>
      <c r="G78" s="92" t="s">
        <v>32</v>
      </c>
      <c r="H78" s="99">
        <v>2</v>
      </c>
      <c r="I78" s="93">
        <v>2</v>
      </c>
      <c r="J78" s="93"/>
      <c r="K78" s="93">
        <v>7</v>
      </c>
      <c r="L78" s="94" t="s">
        <v>26</v>
      </c>
      <c r="M78" s="94" t="s">
        <v>152</v>
      </c>
      <c r="N78" s="90" t="s">
        <v>58</v>
      </c>
    </row>
    <row r="79" spans="1:14" s="117" customFormat="1" ht="24">
      <c r="A79" s="121">
        <v>3</v>
      </c>
      <c r="B79" s="91" t="s">
        <v>202</v>
      </c>
      <c r="C79" s="91" t="s">
        <v>234</v>
      </c>
      <c r="D79" s="91" t="s">
        <v>95</v>
      </c>
      <c r="E79" s="91"/>
      <c r="F79" s="91" t="s">
        <v>96</v>
      </c>
      <c r="G79" s="122" t="s">
        <v>32</v>
      </c>
      <c r="H79" s="99">
        <v>2</v>
      </c>
      <c r="I79" s="99">
        <v>1</v>
      </c>
      <c r="J79" s="99"/>
      <c r="K79" s="99">
        <v>5</v>
      </c>
      <c r="L79" s="95" t="s">
        <v>26</v>
      </c>
      <c r="M79" s="95" t="s">
        <v>152</v>
      </c>
      <c r="N79" s="91" t="s">
        <v>94</v>
      </c>
    </row>
    <row r="80" spans="1:14" s="117" customFormat="1" ht="24">
      <c r="A80" s="121">
        <v>3</v>
      </c>
      <c r="B80" s="91" t="s">
        <v>196</v>
      </c>
      <c r="C80" s="91" t="s">
        <v>236</v>
      </c>
      <c r="D80" s="91" t="s">
        <v>103</v>
      </c>
      <c r="E80" s="91"/>
      <c r="F80" s="91" t="s">
        <v>104</v>
      </c>
      <c r="G80" s="122" t="s">
        <v>32</v>
      </c>
      <c r="H80" s="99">
        <v>1</v>
      </c>
      <c r="I80" s="99">
        <v>1</v>
      </c>
      <c r="J80" s="99"/>
      <c r="K80" s="99">
        <v>4</v>
      </c>
      <c r="L80" s="95" t="s">
        <v>40</v>
      </c>
      <c r="M80" s="95" t="s">
        <v>152</v>
      </c>
      <c r="N80" s="91" t="s">
        <v>101</v>
      </c>
    </row>
    <row r="81" spans="1:14" s="117" customFormat="1" ht="12">
      <c r="A81" s="121">
        <v>4</v>
      </c>
      <c r="B81" s="91" t="s">
        <v>197</v>
      </c>
      <c r="C81" s="91" t="s">
        <v>237</v>
      </c>
      <c r="D81" s="91" t="s">
        <v>107</v>
      </c>
      <c r="E81" s="91"/>
      <c r="F81" s="91" t="s">
        <v>251</v>
      </c>
      <c r="G81" s="122" t="s">
        <v>32</v>
      </c>
      <c r="H81" s="99">
        <v>2</v>
      </c>
      <c r="I81" s="99">
        <v>1</v>
      </c>
      <c r="J81" s="99"/>
      <c r="K81" s="99">
        <v>4</v>
      </c>
      <c r="L81" s="95" t="s">
        <v>26</v>
      </c>
      <c r="M81" s="95" t="s">
        <v>152</v>
      </c>
      <c r="N81" s="91" t="s">
        <v>105</v>
      </c>
    </row>
    <row r="82" spans="1:14" s="117" customFormat="1" ht="12">
      <c r="A82" s="121">
        <v>4</v>
      </c>
      <c r="B82" s="91" t="s">
        <v>201</v>
      </c>
      <c r="C82" s="91" t="s">
        <v>235</v>
      </c>
      <c r="D82" s="91" t="s">
        <v>123</v>
      </c>
      <c r="E82" s="91"/>
      <c r="F82" s="91" t="s">
        <v>124</v>
      </c>
      <c r="G82" s="122" t="s">
        <v>32</v>
      </c>
      <c r="H82" s="99">
        <v>2</v>
      </c>
      <c r="I82" s="99">
        <v>1</v>
      </c>
      <c r="J82" s="99"/>
      <c r="K82" s="99">
        <v>4</v>
      </c>
      <c r="L82" s="95" t="s">
        <v>40</v>
      </c>
      <c r="M82" s="95" t="s">
        <v>152</v>
      </c>
      <c r="N82" s="91" t="s">
        <v>121</v>
      </c>
    </row>
    <row r="83" spans="1:14" s="118" customFormat="1" ht="12">
      <c r="A83" s="33" t="s">
        <v>245</v>
      </c>
      <c r="B83" s="46"/>
      <c r="C83" s="46"/>
      <c r="D83" s="46"/>
      <c r="E83" s="46"/>
      <c r="F83" s="46"/>
      <c r="G83" s="46"/>
      <c r="H83" s="85"/>
      <c r="I83" s="85"/>
      <c r="J83" s="85"/>
      <c r="K83" s="85"/>
      <c r="L83" s="79"/>
      <c r="M83" s="79"/>
      <c r="N83" s="46"/>
    </row>
    <row r="84" spans="1:14" s="117" customFormat="1" ht="12">
      <c r="A84" s="100">
        <v>1</v>
      </c>
      <c r="B84" s="101" t="s">
        <v>239</v>
      </c>
      <c r="C84" s="102" t="s">
        <v>181</v>
      </c>
      <c r="D84" s="103" t="s">
        <v>199</v>
      </c>
      <c r="E84" s="103"/>
      <c r="F84" s="103" t="s">
        <v>24</v>
      </c>
      <c r="G84" s="104" t="s">
        <v>25</v>
      </c>
      <c r="H84" s="105">
        <v>0</v>
      </c>
      <c r="I84" s="105">
        <v>2</v>
      </c>
      <c r="J84" s="105"/>
      <c r="K84" s="105">
        <v>0</v>
      </c>
      <c r="L84" s="104" t="s">
        <v>238</v>
      </c>
      <c r="M84" s="79" t="s">
        <v>152</v>
      </c>
      <c r="N84" s="106"/>
    </row>
    <row r="85" spans="1:14" s="117" customFormat="1" ht="12">
      <c r="A85" s="100">
        <v>1</v>
      </c>
      <c r="B85" s="101" t="s">
        <v>240</v>
      </c>
      <c r="C85" s="102" t="s">
        <v>182</v>
      </c>
      <c r="D85" s="103" t="s">
        <v>227</v>
      </c>
      <c r="E85" s="103"/>
      <c r="F85" s="103" t="s">
        <v>198</v>
      </c>
      <c r="G85" s="104" t="s">
        <v>32</v>
      </c>
      <c r="H85" s="105">
        <v>0</v>
      </c>
      <c r="I85" s="105">
        <v>2</v>
      </c>
      <c r="J85" s="105"/>
      <c r="K85" s="105">
        <v>0</v>
      </c>
      <c r="L85" s="104" t="s">
        <v>238</v>
      </c>
      <c r="M85" s="79" t="s">
        <v>152</v>
      </c>
      <c r="N85" s="106"/>
    </row>
    <row r="86" spans="1:14" s="119" customFormat="1" ht="12">
      <c r="A86" s="109"/>
      <c r="B86" s="110"/>
      <c r="C86" s="111"/>
      <c r="D86" s="110"/>
      <c r="E86" s="110"/>
      <c r="F86" s="110"/>
      <c r="G86" s="110"/>
      <c r="H86" s="112"/>
      <c r="I86" s="112"/>
      <c r="J86" s="112"/>
      <c r="K86" s="113"/>
      <c r="L86" s="114"/>
      <c r="M86" s="114"/>
      <c r="N86" s="110"/>
    </row>
  </sheetData>
  <mergeCells count="21">
    <mergeCell ref="D2:F2"/>
    <mergeCell ref="A7:A8"/>
    <mergeCell ref="B7:B8"/>
    <mergeCell ref="C7:C8"/>
    <mergeCell ref="D7:D8"/>
    <mergeCell ref="E7:E8"/>
    <mergeCell ref="F7:F8"/>
    <mergeCell ref="G7:G8"/>
    <mergeCell ref="H7:I7"/>
    <mergeCell ref="J7:J8"/>
    <mergeCell ref="K7:K8"/>
    <mergeCell ref="L7:L8"/>
    <mergeCell ref="H69:I69"/>
    <mergeCell ref="H74:I74"/>
    <mergeCell ref="N7:N8"/>
    <mergeCell ref="H17:I17"/>
    <mergeCell ref="H26:I26"/>
    <mergeCell ref="H37:I37"/>
    <mergeCell ref="H48:I48"/>
    <mergeCell ref="H59:I59"/>
    <mergeCell ref="M7:M8"/>
  </mergeCells>
  <printOptions horizontalCentered="1" headings="1" gridLines="1"/>
  <pageMargins left="0.25" right="0.25" top="0.75" bottom="0.75" header="0.3" footer="0.3"/>
  <pageSetup paperSize="9" scale="75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4</vt:i4>
      </vt:variant>
    </vt:vector>
  </HeadingPairs>
  <TitlesOfParts>
    <vt:vector size="6" baseType="lpstr">
      <vt:lpstr>Gépüzemeltetési</vt:lpstr>
      <vt:lpstr>Agrárinformatika</vt:lpstr>
      <vt:lpstr>Agrárinformatika!Nyomtatási_cím</vt:lpstr>
      <vt:lpstr>Gépüzemeltetési!Nyomtatási_cím</vt:lpstr>
      <vt:lpstr>Agrárinformatika!Nyomtatási_terület</vt:lpstr>
      <vt:lpstr>Gépüzemeltetési!Nyomtatási_terület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subject/>
  <dc:creator>Mark</dc:creator>
  <cp:keywords/>
  <dc:description/>
  <cp:lastModifiedBy>Erdos.Judit</cp:lastModifiedBy>
  <cp:revision/>
  <cp:lastPrinted>2017-06-24T14:07:21Z</cp:lastPrinted>
  <dcterms:created xsi:type="dcterms:W3CDTF">2016-09-01T14:49:18Z</dcterms:created>
  <dcterms:modified xsi:type="dcterms:W3CDTF">2017-07-11T12:37:34Z</dcterms:modified>
  <cp:category/>
  <cp:contentStatus/>
</cp:coreProperties>
</file>