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 activeTab="1"/>
  </bookViews>
  <sheets>
    <sheet name="Gépgyártástechnológia" sheetId="1" r:id="rId1"/>
    <sheet name="Járműgépész" sheetId="2" r:id="rId2"/>
    <sheet name="Minőségbiztosítás" sheetId="3" r:id="rId3"/>
  </sheets>
  <definedNames>
    <definedName name="_xlnm.Print_Titles" localSheetId="0">Gépgyártástechnológia!$7:$8</definedName>
    <definedName name="_xlnm.Print_Area" localSheetId="0">Gépgyártástechnológia!$A$1:$N$91</definedName>
    <definedName name="_xlnm.Print_Area" localSheetId="1">Járműgépész!$A$1:$N$91</definedName>
    <definedName name="_xlnm.Print_Area" localSheetId="2">Minőségbiztosítás!$A$1:$N$91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3"/>
  <c r="I17"/>
  <c r="J17"/>
  <c r="K17"/>
  <c r="H18"/>
  <c r="J18"/>
  <c r="H27"/>
  <c r="I27"/>
  <c r="H28" s="1"/>
  <c r="J27"/>
  <c r="K27"/>
  <c r="J28"/>
  <c r="H36"/>
  <c r="I36"/>
  <c r="J36"/>
  <c r="J37" s="1"/>
  <c r="K36"/>
  <c r="H37"/>
  <c r="H46"/>
  <c r="I46"/>
  <c r="H47" s="1"/>
  <c r="J46"/>
  <c r="K46"/>
  <c r="J47"/>
  <c r="H56"/>
  <c r="I56"/>
  <c r="H57" s="1"/>
  <c r="J56"/>
  <c r="K56"/>
  <c r="J57"/>
  <c r="H66"/>
  <c r="I66"/>
  <c r="H67" s="1"/>
  <c r="J66"/>
  <c r="K66"/>
  <c r="J67"/>
  <c r="H78"/>
  <c r="I78"/>
  <c r="J78"/>
  <c r="K78"/>
  <c r="H79"/>
  <c r="J79"/>
  <c r="J78" i="1" l="1"/>
  <c r="J79" s="1"/>
  <c r="J78" i="2"/>
  <c r="J79" s="1"/>
  <c r="K78"/>
  <c r="I78"/>
  <c r="H78"/>
  <c r="K66"/>
  <c r="J66"/>
  <c r="J67"/>
  <c r="I66"/>
  <c r="H66"/>
  <c r="K56"/>
  <c r="J56"/>
  <c r="J57" s="1"/>
  <c r="I56"/>
  <c r="H56"/>
  <c r="H57" s="1"/>
  <c r="K46"/>
  <c r="J46"/>
  <c r="J47" s="1"/>
  <c r="I46"/>
  <c r="H46"/>
  <c r="K36"/>
  <c r="J36"/>
  <c r="J37" s="1"/>
  <c r="I36"/>
  <c r="H36"/>
  <c r="K27"/>
  <c r="J27"/>
  <c r="J28" s="1"/>
  <c r="I27"/>
  <c r="H27"/>
  <c r="K17"/>
  <c r="J17"/>
  <c r="J18" s="1"/>
  <c r="I17"/>
  <c r="H17"/>
  <c r="H18" s="1"/>
  <c r="K78" i="1"/>
  <c r="I78"/>
  <c r="H78"/>
  <c r="H79" s="1"/>
  <c r="K56"/>
  <c r="J36"/>
  <c r="J37" s="1"/>
  <c r="J66"/>
  <c r="J67" s="1"/>
  <c r="I66"/>
  <c r="H66"/>
  <c r="J56"/>
  <c r="J57" s="1"/>
  <c r="I56"/>
  <c r="H56"/>
  <c r="J46"/>
  <c r="J47" s="1"/>
  <c r="I46"/>
  <c r="H46"/>
  <c r="H47" s="1"/>
  <c r="J27"/>
  <c r="J28" s="1"/>
  <c r="J17"/>
  <c r="J18" s="1"/>
  <c r="K66"/>
  <c r="K46"/>
  <c r="K36"/>
  <c r="I36"/>
  <c r="H36"/>
  <c r="K27"/>
  <c r="I27"/>
  <c r="H27"/>
  <c r="K17"/>
  <c r="I17"/>
  <c r="H17"/>
  <c r="H28" i="2" l="1"/>
  <c r="H47"/>
  <c r="H67"/>
  <c r="H18" i="1"/>
  <c r="H37"/>
  <c r="H57"/>
  <c r="H67"/>
  <c r="M3" i="3"/>
  <c r="N3" i="2"/>
  <c r="H37"/>
  <c r="H79"/>
  <c r="N3" i="1"/>
  <c r="H28"/>
  <c r="M3" s="1"/>
  <c r="M3" i="2"/>
  <c r="N3" i="3"/>
</calcChain>
</file>

<file path=xl/sharedStrings.xml><?xml version="1.0" encoding="utf-8"?>
<sst xmlns="http://schemas.openxmlformats.org/spreadsheetml/2006/main" count="1569" uniqueCount="315">
  <si>
    <t>Szak megnevezése:  Gépészmérnöki alapképzési szak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</si>
  <si>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</si>
  <si>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</si>
  <si>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</si>
  <si>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</si>
  <si>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</si>
  <si>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</si>
  <si>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</si>
  <si>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</si>
  <si>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</si>
  <si>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</si>
  <si>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</si>
  <si>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</si>
  <si>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</si>
  <si>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</si>
  <si>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</si>
  <si>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</si>
  <si>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</si>
  <si>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BAI0064</t>
  </si>
  <si>
    <t>Matematika I.</t>
  </si>
  <si>
    <t>Mathematics I.</t>
  </si>
  <si>
    <t xml:space="preserve"> -</t>
  </si>
  <si>
    <t>Dr. Blahota István</t>
  </si>
  <si>
    <t>MII</t>
  </si>
  <si>
    <t>K</t>
  </si>
  <si>
    <t>A</t>
  </si>
  <si>
    <t>BAI0065</t>
  </si>
  <si>
    <t>Mechanika I.</t>
  </si>
  <si>
    <t>Mechanics I.</t>
  </si>
  <si>
    <t>Dr. Dezső Gergely</t>
  </si>
  <si>
    <t>MAI</t>
  </si>
  <si>
    <t>BAI0066</t>
  </si>
  <si>
    <t>Műszaki ábrázolás I.</t>
  </si>
  <si>
    <t>Mechanical Drafting I.</t>
  </si>
  <si>
    <t>BAI0088</t>
  </si>
  <si>
    <t>Anyagismeret és anyagvizsgálat</t>
  </si>
  <si>
    <t>Knowledge and Examination of Materials</t>
  </si>
  <si>
    <t>G</t>
  </si>
  <si>
    <t>BAI0067</t>
  </si>
  <si>
    <t>Műszaki kémia</t>
  </si>
  <si>
    <t>Technical Chemistry</t>
  </si>
  <si>
    <t>Dr. Vincze György</t>
  </si>
  <si>
    <t>BAI0068</t>
  </si>
  <si>
    <t>Műszaki informatika</t>
  </si>
  <si>
    <t>Engineering Informatics</t>
  </si>
  <si>
    <t>Dr. Kiss Zsolt Péter</t>
  </si>
  <si>
    <t>BAI0078</t>
  </si>
  <si>
    <t>Munkavédelem és biztonságtechnika</t>
  </si>
  <si>
    <t>Labour safety</t>
  </si>
  <si>
    <t>-</t>
  </si>
  <si>
    <t>Lajtos István</t>
  </si>
  <si>
    <t>BAI0069</t>
  </si>
  <si>
    <t>Mérnöki fizika</t>
  </si>
  <si>
    <t>Engineering Physics</t>
  </si>
  <si>
    <t>Dr. Beszeda Imre</t>
  </si>
  <si>
    <t>Féléves óraszám:</t>
  </si>
  <si>
    <t>BAI0070</t>
  </si>
  <si>
    <t>Matematika II.</t>
  </si>
  <si>
    <t>Mathematics II.</t>
  </si>
  <si>
    <t>Dr. Nagy Károly</t>
  </si>
  <si>
    <t>BAI0071</t>
  </si>
  <si>
    <t>Mechanika II.</t>
  </si>
  <si>
    <t>Mechanics II.</t>
  </si>
  <si>
    <t>BAI0072</t>
  </si>
  <si>
    <t>Műszaki ábrázolás II.</t>
  </si>
  <si>
    <t>Mechanical Drafting II.</t>
  </si>
  <si>
    <t>BAI0092</t>
  </si>
  <si>
    <t>Gyártástechnológia I.</t>
  </si>
  <si>
    <t>Production Technology I.</t>
  </si>
  <si>
    <t>BAI0073</t>
  </si>
  <si>
    <t>Hő- és áramlástan I.</t>
  </si>
  <si>
    <t>Heat and Flow Engineering I.</t>
  </si>
  <si>
    <t>BAI0074</t>
  </si>
  <si>
    <t>Géptan</t>
  </si>
  <si>
    <t>Science of Mechanics</t>
  </si>
  <si>
    <t>Dr. Sikolya László</t>
  </si>
  <si>
    <t>BAI0075</t>
  </si>
  <si>
    <t>CAD alapjai</t>
  </si>
  <si>
    <t>Basis of CAD</t>
  </si>
  <si>
    <t>BGM1201</t>
  </si>
  <si>
    <t>Műszaki mérés</t>
  </si>
  <si>
    <t>Technical Measuring</t>
  </si>
  <si>
    <t>BAI0076</t>
  </si>
  <si>
    <t>Hő- és áramlástan II.</t>
  </si>
  <si>
    <t>Heat and Flow Engineering II.</t>
  </si>
  <si>
    <t>BAI0077</t>
  </si>
  <si>
    <t>Dr. Nagy Zsuzsanna</t>
  </si>
  <si>
    <t>GTI</t>
  </si>
  <si>
    <t>BAI0093</t>
  </si>
  <si>
    <t>Gyártástechnológia II.</t>
  </si>
  <si>
    <t>Production Technology II.</t>
  </si>
  <si>
    <t>BAI0079</t>
  </si>
  <si>
    <t>Gépelemek I.</t>
  </si>
  <si>
    <t>Machine Parts I.</t>
  </si>
  <si>
    <t>BAI0080</t>
  </si>
  <si>
    <t>Elektronika és elektrotechnika</t>
  </si>
  <si>
    <t>Electronics and Electrical Engineering</t>
  </si>
  <si>
    <t>Dr. Ferenczi István</t>
  </si>
  <si>
    <t>BGM1101</t>
  </si>
  <si>
    <t>Műhelygyakorlat I.</t>
  </si>
  <si>
    <t>Workshop Practice I.</t>
  </si>
  <si>
    <t>Hajdu András</t>
  </si>
  <si>
    <t>BAI0081</t>
  </si>
  <si>
    <t>Minőség- és környezetirányítás</t>
  </si>
  <si>
    <t>Quality and Enviroment Control</t>
  </si>
  <si>
    <t>BAI0082</t>
  </si>
  <si>
    <t>Gépelemek II.</t>
  </si>
  <si>
    <t>Machine Parts II.</t>
  </si>
  <si>
    <t>Basics of Economics</t>
  </si>
  <si>
    <t>BAI0094</t>
  </si>
  <si>
    <t>VEM alapjai</t>
  </si>
  <si>
    <t>Logisztika</t>
  </si>
  <si>
    <t>Logistics</t>
  </si>
  <si>
    <t>BGM1203</t>
  </si>
  <si>
    <t>Műhelygyakorlat II.</t>
  </si>
  <si>
    <t>Workshop Practice II.</t>
  </si>
  <si>
    <t>BGM1204</t>
  </si>
  <si>
    <t>Karbantartás és üzemeltetés</t>
  </si>
  <si>
    <t>Maintenance and Opration</t>
  </si>
  <si>
    <t>Szegedi Attila</t>
  </si>
  <si>
    <t>Specializáció</t>
  </si>
  <si>
    <t>BGM2201</t>
  </si>
  <si>
    <t>Belsőégésű motorok és hőtechnikai berendezések</t>
  </si>
  <si>
    <t>Internal Combustion Engines and Thermal Equipments</t>
  </si>
  <si>
    <t>B</t>
  </si>
  <si>
    <t>BGM1102</t>
  </si>
  <si>
    <t>Szereléstechnológia és komplex tervezés</t>
  </si>
  <si>
    <t>Assembly Technology</t>
  </si>
  <si>
    <t>Dr. Ravai-Nagy Sándor</t>
  </si>
  <si>
    <t>BAI0084</t>
  </si>
  <si>
    <t>Automatizálás és irányítástechnika I.</t>
  </si>
  <si>
    <t>Automatization and Control I.</t>
  </si>
  <si>
    <t>BGM1103</t>
  </si>
  <si>
    <t>Gépszerkezettan I.</t>
  </si>
  <si>
    <t>Machine Structures I.</t>
  </si>
  <si>
    <t>BGM2101</t>
  </si>
  <si>
    <t>Szerszámgépek és programozásuk</t>
  </si>
  <si>
    <t>Machine Tools and Programming</t>
  </si>
  <si>
    <t>Megmunkálási eljárások és a gyártás minőségbiztosítása</t>
  </si>
  <si>
    <t>Process of Elaboration and Quality Control of Production</t>
  </si>
  <si>
    <t>BGM2103</t>
  </si>
  <si>
    <t>"B" szakirányú gyakorlat (2 hét külső helyszínen)</t>
  </si>
  <si>
    <t>Practice</t>
  </si>
  <si>
    <t>BAI0085</t>
  </si>
  <si>
    <t>Gazdasági jog</t>
  </si>
  <si>
    <t>Dr. Nagy Andrea</t>
  </si>
  <si>
    <t>TKI</t>
  </si>
  <si>
    <t>BAI0086</t>
  </si>
  <si>
    <t>Automatizálás és irányítástechnika II.</t>
  </si>
  <si>
    <t>Automatization and Control II.</t>
  </si>
  <si>
    <t>BGM1205</t>
  </si>
  <si>
    <t>Gépszerkezettan II.</t>
  </si>
  <si>
    <t>Machine Structures II.</t>
  </si>
  <si>
    <t>BGM1206</t>
  </si>
  <si>
    <t>Szakdolgozat I.</t>
  </si>
  <si>
    <t>Thesis I.</t>
  </si>
  <si>
    <t>Az intézményi kínálat szerint szabadon választható tantárgy</t>
  </si>
  <si>
    <t>C</t>
  </si>
  <si>
    <t>BGM2202</t>
  </si>
  <si>
    <t>Technológiai tervezés</t>
  </si>
  <si>
    <t>Technological Planning</t>
  </si>
  <si>
    <t>BAI0028</t>
  </si>
  <si>
    <t>Humánerőforrás menedzsment</t>
  </si>
  <si>
    <t>BAI0095</t>
  </si>
  <si>
    <t>Energiagazdálkodás</t>
  </si>
  <si>
    <t>Energy Management</t>
  </si>
  <si>
    <t>Szilágyi Attila</t>
  </si>
  <si>
    <t>BGM1104</t>
  </si>
  <si>
    <t>Szakdolgozat II.</t>
  </si>
  <si>
    <t>Thesis II.</t>
  </si>
  <si>
    <t>BGM2104</t>
  </si>
  <si>
    <t>Design of Tools and Devicies, Quality Control</t>
  </si>
  <si>
    <t>BGM2105</t>
  </si>
  <si>
    <t>Gyártórendszerek és számítógépes gyártástervezés</t>
  </si>
  <si>
    <t>Manufacturing Systems and CAM</t>
  </si>
  <si>
    <t>BGM2106</t>
  </si>
  <si>
    <t>Szakmai gyakorlat (6 hét külső helyszínen)</t>
  </si>
  <si>
    <t>Practice (6 weeks)</t>
  </si>
  <si>
    <t>Idegen nyelven választható tantárgyak</t>
  </si>
  <si>
    <t>BAI0060</t>
  </si>
  <si>
    <t>Dr. Csiky Nándor</t>
  </si>
  <si>
    <t>IOVK</t>
  </si>
  <si>
    <t>Basics of FEM</t>
  </si>
  <si>
    <t>Matematika alapozó</t>
  </si>
  <si>
    <t>Fizika alapozó</t>
  </si>
  <si>
    <t>BGM2107</t>
  </si>
  <si>
    <t>Járműszerkezettan I.</t>
  </si>
  <si>
    <t>Vehicle Structures I.</t>
  </si>
  <si>
    <t>Krajnyik Károly</t>
  </si>
  <si>
    <t>Szerviztechnika</t>
  </si>
  <si>
    <t>Technics of Service</t>
  </si>
  <si>
    <t>BGM2203</t>
  </si>
  <si>
    <t>Járműszerkezettan II.</t>
  </si>
  <si>
    <t>Járműelektronika</t>
  </si>
  <si>
    <t>Vehicle Electronics</t>
  </si>
  <si>
    <t>Járműdinamika és járművizsgálat</t>
  </si>
  <si>
    <t>Vehicle Tests and Dynamics</t>
  </si>
  <si>
    <t>BGM2109</t>
  </si>
  <si>
    <t>Minőségmenedzsment</t>
  </si>
  <si>
    <t>Quality Management</t>
  </si>
  <si>
    <t>BGM2110</t>
  </si>
  <si>
    <t>Minőségtervezés és fejlesztés</t>
  </si>
  <si>
    <t>Design and Development of Quality</t>
  </si>
  <si>
    <t>BGM2204</t>
  </si>
  <si>
    <t>Folyamattervezés, gyártási folyamatok szabályozása</t>
  </si>
  <si>
    <t>Design and Control of Production Processes</t>
  </si>
  <si>
    <t>Minőségellenőrzés és megbízhatóság</t>
  </si>
  <si>
    <t>Control and Reliability of Quality</t>
  </si>
  <si>
    <t>Kísérlettervezés és alkalmazott számítástechnika</t>
  </si>
  <si>
    <t>Design of experiments and applied computer studies</t>
  </si>
  <si>
    <t>Specializáció: Minőségbiztosítási</t>
  </si>
  <si>
    <t>Specializáció:  Járműgépész</t>
  </si>
  <si>
    <t>FK3</t>
  </si>
  <si>
    <t>FK4</t>
  </si>
  <si>
    <t>Specializáció: Gyártástechnológia</t>
  </si>
  <si>
    <t>BAI0140</t>
  </si>
  <si>
    <t>AMB1103</t>
  </si>
  <si>
    <t>GMB1104</t>
  </si>
  <si>
    <t>AMB1105</t>
  </si>
  <si>
    <t>BAI0143</t>
  </si>
  <si>
    <t>AMB1107</t>
  </si>
  <si>
    <t>BAI0141</t>
  </si>
  <si>
    <t>AMB1203</t>
  </si>
  <si>
    <t>AMB1205</t>
  </si>
  <si>
    <t>AMB1206</t>
  </si>
  <si>
    <t>GMB1202</t>
  </si>
  <si>
    <t>AMB1303</t>
  </si>
  <si>
    <t>AMB1305, BAI0144</t>
  </si>
  <si>
    <t>BAI0145</t>
  </si>
  <si>
    <t>GMB1211</t>
  </si>
  <si>
    <t>AMB1401, BAI0147</t>
  </si>
  <si>
    <t>GMB1411, BAI0146</t>
  </si>
  <si>
    <t>BAI0142</t>
  </si>
  <si>
    <t>GMB1412</t>
  </si>
  <si>
    <t>GMB1309</t>
  </si>
  <si>
    <t>GMB1501</t>
  </si>
  <si>
    <t>GMB1506</t>
  </si>
  <si>
    <t>GMB2509</t>
  </si>
  <si>
    <t>AMB1601</t>
  </si>
  <si>
    <t>GMB1603</t>
  </si>
  <si>
    <t>AMB1507</t>
  </si>
  <si>
    <t>BAI0144</t>
  </si>
  <si>
    <t>BAI0146</t>
  </si>
  <si>
    <t>BAI0147</t>
  </si>
  <si>
    <t>Basis of Mathematics</t>
  </si>
  <si>
    <t>Basis of Phisycs</t>
  </si>
  <si>
    <t>Dr. Varga Klára</t>
  </si>
  <si>
    <t>Specializáció-felelős: Szegedi Attila</t>
  </si>
  <si>
    <t>AI</t>
  </si>
  <si>
    <t>Műszaki-mérnöki szaknyelv alapjai (angol-német)</t>
  </si>
  <si>
    <t>Basic Technical (English, German)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</si>
  <si>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</si>
  <si>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</si>
  <si>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</si>
  <si>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</si>
  <si>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</si>
  <si>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VEM alapjai (angol)</t>
  </si>
  <si>
    <t>Gépelemek II. (angol)</t>
  </si>
  <si>
    <t>FK3E</t>
  </si>
  <si>
    <t>FK4E</t>
  </si>
  <si>
    <t>Dr. Páy Gábor László</t>
  </si>
  <si>
    <t>Dr. Szigeti Ferenc János</t>
  </si>
  <si>
    <t>Specializáció-felelős: Dr. Páy Gábor László</t>
  </si>
  <si>
    <t>Szakfelelős: Dr. Szigeti Ferenc János</t>
  </si>
  <si>
    <t>Specializáció-felelős: Dr. Szigeti Ferenc János</t>
  </si>
  <si>
    <t>Dr. Hegedüs László Zsigmond</t>
  </si>
  <si>
    <t>AMB1102, BAI0065</t>
  </si>
  <si>
    <t>AIB1001, BAI0068</t>
  </si>
  <si>
    <t>AMB1202, BAi0071</t>
  </si>
  <si>
    <t>AMB1305, BAI0079</t>
  </si>
  <si>
    <t>AMB1306, BAI0080</t>
  </si>
  <si>
    <t>JMB1404, BAI0094</t>
  </si>
  <si>
    <t>AMB1401, BAI0082</t>
  </si>
  <si>
    <t>BGM2116</t>
  </si>
  <si>
    <t>BGM2115</t>
  </si>
  <si>
    <t>Vehicle Structures II.</t>
  </si>
  <si>
    <t>Human Resource Management</t>
  </si>
  <si>
    <t>Kósáné dr. Bilanics Ágnes</t>
  </si>
  <si>
    <t>Szerszám- és készüléktervezés, minőségellenőrzés</t>
  </si>
  <si>
    <t>BGM2118</t>
  </si>
  <si>
    <t>BGM2117</t>
  </si>
  <si>
    <t>BGM2113</t>
  </si>
  <si>
    <t>BGM2114</t>
  </si>
  <si>
    <t>BGM2111</t>
  </si>
  <si>
    <t>BGM2112</t>
  </si>
  <si>
    <t>Electronics and Electrical Engineer</t>
  </si>
  <si>
    <t>BAI0064, FK3</t>
  </si>
  <si>
    <t>BAI0069, FK3, FK4</t>
  </si>
  <si>
    <t>BAI0071, BAI0072</t>
  </si>
  <si>
    <t>BAI0070, BAI0071</t>
  </si>
  <si>
    <t>BAI0074, BAI0076</t>
  </si>
  <si>
    <t>BAI0093, BAI0082</t>
  </si>
  <si>
    <t>BAI0082, BAI0093</t>
  </si>
  <si>
    <t>BAI0093, BAI0081</t>
  </si>
  <si>
    <t>BGM2101, BGM2102</t>
  </si>
  <si>
    <t>BGM1103, BGM2201</t>
  </si>
  <si>
    <t>BGM2109, BGM2110</t>
  </si>
  <si>
    <t>BGM2110, BAI0093</t>
  </si>
  <si>
    <t>BAI0070, BAI0068</t>
  </si>
  <si>
    <t>BGM1102, BGM1103</t>
  </si>
  <si>
    <t>Felzárkóztató kurzusok</t>
  </si>
  <si>
    <t>GMB1210</t>
  </si>
  <si>
    <t>Közgazdaságtan</t>
  </si>
  <si>
    <t>Economics</t>
  </si>
  <si>
    <t>Gazdálkodási ismeretek</t>
  </si>
  <si>
    <t>BAI0148</t>
  </si>
  <si>
    <t>BAI0096</t>
  </si>
  <si>
    <t>Business Law</t>
  </si>
  <si>
    <t>Dr. Szőllősi István Endre</t>
  </si>
  <si>
    <t>Dr. Szőllősi István Endre Endre</t>
  </si>
  <si>
    <t>Százvai Attila Zsolt</t>
  </si>
  <si>
    <t>BAI0149</t>
  </si>
  <si>
    <t>Kósa Péter</t>
  </si>
  <si>
    <t>Dr. Antal Tamás</t>
  </si>
  <si>
    <t>BAI0150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</si>
</sst>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3" fillId="0" borderId="0"/>
  </cellStyleXfs>
  <cellXfs count="16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0" fontId="0" fillId="0" borderId="0" xfId="0" applyFill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" fontId="9" fillId="0" borderId="4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14" fillId="0" borderId="6" xfId="0" applyFont="1" applyBorder="1"/>
    <xf numFmtId="1" fontId="9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0" fontId="14" fillId="0" borderId="8" xfId="0" applyFont="1" applyBorder="1"/>
    <xf numFmtId="1" fontId="9" fillId="2" borderId="9" xfId="0" applyNumberFormat="1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 wrapText="1"/>
    </xf>
    <xf numFmtId="1" fontId="10" fillId="2" borderId="8" xfId="0" applyNumberFormat="1" applyFont="1" applyFill="1" applyBorder="1" applyAlignment="1">
      <alignment horizontal="center" vertical="center" wrapText="1"/>
    </xf>
    <xf numFmtId="1" fontId="10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1" fontId="12" fillId="2" borderId="8" xfId="0" applyNumberFormat="1" applyFont="1" applyFill="1" applyBorder="1" applyAlignment="1">
      <alignment horizontal="center" vertical="center" wrapText="1"/>
    </xf>
    <xf numFmtId="1" fontId="9" fillId="2" borderId="8" xfId="0" applyNumberFormat="1" applyFont="1" applyFill="1" applyBorder="1" applyAlignment="1">
      <alignment horizontal="center" vertical="center"/>
    </xf>
    <xf numFmtId="1" fontId="9" fillId="3" borderId="7" xfId="0" applyNumberFormat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 wrapText="1"/>
    </xf>
    <xf numFmtId="0" fontId="14" fillId="0" borderId="8" xfId="0" applyFont="1" applyFill="1" applyBorder="1"/>
    <xf numFmtId="1" fontId="9" fillId="3" borderId="8" xfId="0" applyNumberFormat="1" applyFont="1" applyFill="1" applyBorder="1" applyAlignment="1">
      <alignment horizontal="center" vertical="center" wrapText="1"/>
    </xf>
    <xf numFmtId="1" fontId="9" fillId="3" borderId="7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horizontal="left" vertical="center" wrapText="1"/>
    </xf>
    <xf numFmtId="1" fontId="10" fillId="3" borderId="8" xfId="0" applyNumberFormat="1" applyFont="1" applyFill="1" applyBorder="1" applyAlignment="1">
      <alignment horizontal="center" vertical="center" wrapText="1"/>
    </xf>
    <xf numFmtId="1" fontId="9" fillId="9" borderId="7" xfId="0" applyNumberFormat="1" applyFont="1" applyFill="1" applyBorder="1" applyAlignment="1">
      <alignment vertical="center" wrapText="1"/>
    </xf>
    <xf numFmtId="0" fontId="9" fillId="9" borderId="8" xfId="0" applyFont="1" applyFill="1" applyBorder="1" applyAlignment="1">
      <alignment vertical="center" wrapText="1"/>
    </xf>
    <xf numFmtId="0" fontId="9" fillId="9" borderId="8" xfId="0" applyFont="1" applyFill="1" applyBorder="1" applyAlignment="1">
      <alignment horizontal="left" vertical="center" wrapText="1"/>
    </xf>
    <xf numFmtId="0" fontId="9" fillId="9" borderId="8" xfId="0" applyFont="1" applyFill="1" applyBorder="1" applyAlignment="1">
      <alignment horizontal="center" vertical="center" wrapText="1"/>
    </xf>
    <xf numFmtId="1" fontId="9" fillId="9" borderId="8" xfId="0" applyNumberFormat="1" applyFont="1" applyFill="1" applyBorder="1" applyAlignment="1">
      <alignment horizontal="center" vertical="center" wrapText="1"/>
    </xf>
    <xf numFmtId="1" fontId="10" fillId="9" borderId="8" xfId="0" applyNumberFormat="1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" fontId="6" fillId="10" borderId="8" xfId="0" applyNumberFormat="1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1" fontId="9" fillId="9" borderId="7" xfId="0" applyNumberFormat="1" applyFont="1" applyFill="1" applyBorder="1" applyAlignment="1">
      <alignment vertical="center"/>
    </xf>
    <xf numFmtId="1" fontId="9" fillId="2" borderId="10" xfId="0" applyNumberFormat="1" applyFont="1" applyFill="1" applyBorder="1" applyAlignment="1">
      <alignment vertical="center" wrapText="1"/>
    </xf>
    <xf numFmtId="1" fontId="10" fillId="0" borderId="10" xfId="0" applyNumberFormat="1" applyFont="1" applyFill="1" applyBorder="1" applyAlignment="1">
      <alignment vertical="center"/>
    </xf>
    <xf numFmtId="1" fontId="9" fillId="8" borderId="7" xfId="0" applyNumberFormat="1" applyFont="1" applyFill="1" applyBorder="1" applyAlignment="1">
      <alignment vertical="center"/>
    </xf>
    <xf numFmtId="0" fontId="9" fillId="8" borderId="8" xfId="0" applyFont="1" applyFill="1" applyBorder="1" applyAlignment="1">
      <alignment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vertical="center" wrapText="1"/>
    </xf>
    <xf numFmtId="0" fontId="9" fillId="8" borderId="8" xfId="0" applyFont="1" applyFill="1" applyBorder="1" applyAlignment="1">
      <alignment horizontal="center" vertical="center" wrapText="1"/>
    </xf>
    <xf numFmtId="1" fontId="9" fillId="8" borderId="8" xfId="0" applyNumberFormat="1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left" vertical="center" wrapText="1"/>
    </xf>
    <xf numFmtId="0" fontId="9" fillId="8" borderId="8" xfId="1" applyFont="1" applyFill="1" applyBorder="1" applyAlignment="1">
      <alignment horizontal="center" vertical="center" wrapText="1"/>
    </xf>
    <xf numFmtId="1" fontId="9" fillId="8" borderId="7" xfId="0" applyNumberFormat="1" applyFont="1" applyFill="1" applyBorder="1" applyAlignment="1">
      <alignment vertical="center" wrapText="1"/>
    </xf>
    <xf numFmtId="0" fontId="9" fillId="8" borderId="8" xfId="0" applyFont="1" applyFill="1" applyBorder="1" applyAlignment="1">
      <alignment vertical="center"/>
    </xf>
    <xf numFmtId="1" fontId="9" fillId="8" borderId="8" xfId="0" applyNumberFormat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" fontId="10" fillId="0" borderId="8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1" fontId="9" fillId="0" borderId="12" xfId="0" applyNumberFormat="1" applyFont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4" fillId="0" borderId="12" xfId="0" applyFont="1" applyFill="1" applyBorder="1"/>
    <xf numFmtId="0" fontId="4" fillId="9" borderId="5" xfId="0" applyFont="1" applyFill="1" applyBorder="1" applyAlignment="1">
      <alignment horizontal="justify" vertical="center" wrapText="1"/>
    </xf>
    <xf numFmtId="0" fontId="4" fillId="9" borderId="8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9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1" fontId="4" fillId="0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12" xfId="0" applyFont="1" applyBorder="1" applyAlignment="1">
      <alignment vertical="center"/>
    </xf>
    <xf numFmtId="1" fontId="9" fillId="0" borderId="16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1" fontId="7" fillId="4" borderId="15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2" fillId="2" borderId="8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vertical="center"/>
    </xf>
    <xf numFmtId="1" fontId="9" fillId="0" borderId="8" xfId="0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1" fontId="12" fillId="2" borderId="8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" fontId="7" fillId="4" borderId="15" xfId="0" applyNumberFormat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1" fontId="7" fillId="4" borderId="15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1" fontId="12" fillId="2" borderId="17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912786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912786</xdr:colOff>
      <xdr:row>5</xdr:row>
      <xdr:rowOff>4379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3"/>
  <sheetViews>
    <sheetView topLeftCell="A28" zoomScale="85" zoomScaleNormal="85" zoomScaleSheetLayoutView="100" zoomScalePageLayoutView="70" workbookViewId="0">
      <selection activeCell="F45" sqref="F45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30" customWidth="1"/>
    <col min="4" max="4" width="30.140625" style="4" customWidth="1"/>
    <col min="5" max="5" width="11.42578125" style="4" customWidth="1"/>
    <col min="6" max="6" width="23.85546875" style="4" customWidth="1"/>
    <col min="7" max="7" width="9.42578125" style="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4" customWidth="1"/>
    <col min="15" max="16384" width="9.140625" style="25"/>
  </cols>
  <sheetData>
    <row r="1" spans="1:15" customFormat="1">
      <c r="A1" s="2"/>
      <c r="B1" s="1"/>
      <c r="C1" s="26"/>
      <c r="D1" s="164" t="s">
        <v>0</v>
      </c>
      <c r="E1" s="164"/>
      <c r="F1" s="164"/>
      <c r="G1" s="1"/>
      <c r="H1" s="5"/>
      <c r="I1" s="5"/>
      <c r="J1" s="5"/>
      <c r="K1" s="24" t="s">
        <v>263</v>
      </c>
      <c r="L1" s="14"/>
      <c r="M1" s="3"/>
      <c r="N1" s="6"/>
    </row>
    <row r="2" spans="1:15" customFormat="1">
      <c r="A2" s="2"/>
      <c r="B2" s="1"/>
      <c r="C2" s="27"/>
      <c r="D2" s="165" t="s">
        <v>214</v>
      </c>
      <c r="E2" s="165"/>
      <c r="F2" s="165"/>
      <c r="G2" s="1"/>
      <c r="H2" s="5"/>
      <c r="I2" s="5"/>
      <c r="J2" s="5"/>
      <c r="K2" s="7" t="s">
        <v>262</v>
      </c>
      <c r="L2" s="14"/>
      <c r="M2" s="3"/>
      <c r="N2" s="6"/>
    </row>
    <row r="3" spans="1:15" customFormat="1">
      <c r="A3" s="2"/>
      <c r="B3" s="1"/>
      <c r="C3" s="28"/>
      <c r="D3" s="4"/>
      <c r="E3" s="4"/>
      <c r="F3" s="4"/>
      <c r="G3" s="1"/>
      <c r="H3" s="5"/>
      <c r="I3" s="5"/>
      <c r="J3" s="5"/>
      <c r="K3" s="19" t="s">
        <v>1</v>
      </c>
      <c r="L3" s="19"/>
      <c r="M3" s="17">
        <f>SUM(H18,H28,H37,H47,H57,H67,H79)</f>
        <v>2156</v>
      </c>
      <c r="N3" s="18">
        <f>SUM(J18,J28,J37,J47,J57,J67,J79)</f>
        <v>320</v>
      </c>
    </row>
    <row r="4" spans="1:15" customFormat="1">
      <c r="A4" s="2"/>
      <c r="B4" s="1"/>
      <c r="C4" s="27"/>
      <c r="D4" s="4"/>
      <c r="E4" s="4"/>
      <c r="F4" s="4"/>
      <c r="G4" s="1"/>
      <c r="H4" s="5"/>
      <c r="I4" s="5"/>
      <c r="J4" s="5"/>
      <c r="K4" s="19"/>
      <c r="L4" s="5"/>
      <c r="M4" s="17"/>
      <c r="N4" s="6"/>
    </row>
    <row r="5" spans="1:15" customFormat="1">
      <c r="A5" s="2"/>
      <c r="B5" s="1"/>
      <c r="C5" s="29"/>
      <c r="D5" s="7"/>
      <c r="E5" s="7"/>
      <c r="F5" s="7"/>
      <c r="G5" s="1"/>
      <c r="H5" s="5"/>
      <c r="I5" s="5"/>
      <c r="J5" s="5"/>
      <c r="K5" s="19"/>
      <c r="L5" s="19"/>
      <c r="M5" s="18"/>
      <c r="N5" s="8"/>
    </row>
    <row r="6" spans="1:15" customFormat="1" ht="15" customHeight="1">
      <c r="A6" s="9" t="s">
        <v>2</v>
      </c>
      <c r="B6" s="10"/>
      <c r="C6" s="30"/>
      <c r="D6" s="10"/>
      <c r="E6" s="10"/>
      <c r="F6" s="10"/>
      <c r="G6" s="4"/>
      <c r="H6" s="12"/>
      <c r="I6" s="12"/>
      <c r="J6" s="16"/>
      <c r="K6" s="19"/>
      <c r="L6" s="19"/>
      <c r="M6" s="18"/>
      <c r="N6" s="4"/>
    </row>
    <row r="7" spans="1:15" s="153" customFormat="1" ht="24.75" customHeight="1">
      <c r="A7" s="161" t="s">
        <v>3</v>
      </c>
      <c r="B7" s="160" t="s">
        <v>4</v>
      </c>
      <c r="C7" s="160" t="s">
        <v>5</v>
      </c>
      <c r="D7" s="162" t="s">
        <v>6</v>
      </c>
      <c r="E7" s="162" t="s">
        <v>7</v>
      </c>
      <c r="F7" s="162" t="s">
        <v>8</v>
      </c>
      <c r="G7" s="160" t="s">
        <v>9</v>
      </c>
      <c r="H7" s="160" t="s">
        <v>10</v>
      </c>
      <c r="I7" s="160"/>
      <c r="J7" s="163" t="s">
        <v>11</v>
      </c>
      <c r="K7" s="161" t="s">
        <v>12</v>
      </c>
      <c r="L7" s="162" t="s">
        <v>13</v>
      </c>
      <c r="M7" s="160" t="s">
        <v>14</v>
      </c>
      <c r="N7" s="166" t="s">
        <v>15</v>
      </c>
      <c r="O7" s="152"/>
    </row>
    <row r="8" spans="1:15" s="153" customFormat="1" ht="26.25" customHeight="1">
      <c r="A8" s="161"/>
      <c r="B8" s="160"/>
      <c r="C8" s="160"/>
      <c r="D8" s="162"/>
      <c r="E8" s="162"/>
      <c r="F8" s="162"/>
      <c r="G8" s="160"/>
      <c r="H8" s="148" t="s">
        <v>16</v>
      </c>
      <c r="I8" s="149" t="s">
        <v>17</v>
      </c>
      <c r="J8" s="163"/>
      <c r="K8" s="161"/>
      <c r="L8" s="162"/>
      <c r="M8" s="160"/>
      <c r="N8" s="166"/>
    </row>
    <row r="9" spans="1:15" s="40" customFormat="1" ht="12">
      <c r="A9" s="139">
        <v>1</v>
      </c>
      <c r="B9" s="140" t="s">
        <v>18</v>
      </c>
      <c r="C9" s="141" t="s">
        <v>19</v>
      </c>
      <c r="D9" s="142" t="s">
        <v>20</v>
      </c>
      <c r="E9" s="143" t="s">
        <v>258</v>
      </c>
      <c r="F9" s="144" t="s">
        <v>22</v>
      </c>
      <c r="G9" s="143" t="s">
        <v>23</v>
      </c>
      <c r="H9" s="140">
        <v>2</v>
      </c>
      <c r="I9" s="140">
        <v>2</v>
      </c>
      <c r="J9" s="145"/>
      <c r="K9" s="140">
        <v>6</v>
      </c>
      <c r="L9" s="140" t="s">
        <v>24</v>
      </c>
      <c r="M9" s="146" t="s">
        <v>25</v>
      </c>
      <c r="N9" s="147"/>
    </row>
    <row r="10" spans="1:15" s="50" customFormat="1" ht="12">
      <c r="A10" s="41">
        <v>1</v>
      </c>
      <c r="B10" s="42" t="s">
        <v>26</v>
      </c>
      <c r="C10" s="43" t="s">
        <v>27</v>
      </c>
      <c r="D10" s="44" t="s">
        <v>28</v>
      </c>
      <c r="E10" s="45" t="s">
        <v>259</v>
      </c>
      <c r="F10" s="46" t="s">
        <v>29</v>
      </c>
      <c r="G10" s="45" t="s">
        <v>30</v>
      </c>
      <c r="H10" s="42">
        <v>2</v>
      </c>
      <c r="I10" s="42">
        <v>2</v>
      </c>
      <c r="J10" s="47"/>
      <c r="K10" s="42">
        <v>6</v>
      </c>
      <c r="L10" s="42" t="s">
        <v>24</v>
      </c>
      <c r="M10" s="48" t="s">
        <v>25</v>
      </c>
      <c r="N10" s="49" t="s">
        <v>215</v>
      </c>
    </row>
    <row r="11" spans="1:15" s="50" customFormat="1" ht="12">
      <c r="A11" s="41">
        <v>1</v>
      </c>
      <c r="B11" s="42" t="s">
        <v>31</v>
      </c>
      <c r="C11" s="43" t="s">
        <v>32</v>
      </c>
      <c r="D11" s="44" t="s">
        <v>33</v>
      </c>
      <c r="E11" s="45" t="s">
        <v>21</v>
      </c>
      <c r="F11" s="46" t="s">
        <v>312</v>
      </c>
      <c r="G11" s="45" t="s">
        <v>30</v>
      </c>
      <c r="H11" s="42">
        <v>2</v>
      </c>
      <c r="I11" s="42">
        <v>2</v>
      </c>
      <c r="J11" s="47"/>
      <c r="K11" s="42">
        <v>4</v>
      </c>
      <c r="L11" s="42" t="s">
        <v>24</v>
      </c>
      <c r="M11" s="48" t="s">
        <v>25</v>
      </c>
      <c r="N11" s="49" t="s">
        <v>216</v>
      </c>
    </row>
    <row r="12" spans="1:15" s="50" customFormat="1" ht="24">
      <c r="A12" s="41">
        <v>1</v>
      </c>
      <c r="B12" s="42" t="s">
        <v>34</v>
      </c>
      <c r="C12" s="43" t="s">
        <v>35</v>
      </c>
      <c r="D12" s="44" t="s">
        <v>36</v>
      </c>
      <c r="E12" s="45" t="s">
        <v>21</v>
      </c>
      <c r="F12" s="46" t="s">
        <v>261</v>
      </c>
      <c r="G12" s="45" t="s">
        <v>30</v>
      </c>
      <c r="H12" s="42">
        <v>2</v>
      </c>
      <c r="I12" s="42">
        <v>2</v>
      </c>
      <c r="J12" s="47"/>
      <c r="K12" s="42">
        <v>4</v>
      </c>
      <c r="L12" s="42" t="s">
        <v>37</v>
      </c>
      <c r="M12" s="48" t="s">
        <v>25</v>
      </c>
      <c r="N12" s="49" t="s">
        <v>217</v>
      </c>
    </row>
    <row r="13" spans="1:15" s="50" customFormat="1" ht="12">
      <c r="A13" s="41">
        <v>1</v>
      </c>
      <c r="B13" s="42" t="s">
        <v>38</v>
      </c>
      <c r="C13" s="43" t="s">
        <v>39</v>
      </c>
      <c r="D13" s="44" t="s">
        <v>40</v>
      </c>
      <c r="E13" s="45" t="s">
        <v>21</v>
      </c>
      <c r="F13" s="46" t="s">
        <v>41</v>
      </c>
      <c r="G13" s="45" t="s">
        <v>30</v>
      </c>
      <c r="H13" s="42">
        <v>1</v>
      </c>
      <c r="I13" s="42">
        <v>1</v>
      </c>
      <c r="J13" s="47"/>
      <c r="K13" s="42">
        <v>3</v>
      </c>
      <c r="L13" s="42" t="s">
        <v>37</v>
      </c>
      <c r="M13" s="48" t="s">
        <v>25</v>
      </c>
      <c r="N13" s="49" t="s">
        <v>218</v>
      </c>
    </row>
    <row r="14" spans="1:15" s="50" customFormat="1" ht="12">
      <c r="A14" s="41">
        <v>1</v>
      </c>
      <c r="B14" s="42" t="s">
        <v>42</v>
      </c>
      <c r="C14" s="43" t="s">
        <v>43</v>
      </c>
      <c r="D14" s="46" t="s">
        <v>44</v>
      </c>
      <c r="E14" s="45" t="s">
        <v>21</v>
      </c>
      <c r="F14" s="46" t="s">
        <v>45</v>
      </c>
      <c r="G14" s="45" t="s">
        <v>30</v>
      </c>
      <c r="H14" s="42">
        <v>0</v>
      </c>
      <c r="I14" s="42">
        <v>2</v>
      </c>
      <c r="J14" s="47"/>
      <c r="K14" s="42">
        <v>3</v>
      </c>
      <c r="L14" s="42" t="s">
        <v>37</v>
      </c>
      <c r="M14" s="48" t="s">
        <v>25</v>
      </c>
      <c r="N14" s="49" t="s">
        <v>219</v>
      </c>
    </row>
    <row r="15" spans="1:15" s="50" customFormat="1" ht="12">
      <c r="A15" s="41">
        <v>1</v>
      </c>
      <c r="B15" s="42" t="s">
        <v>46</v>
      </c>
      <c r="C15" s="43" t="s">
        <v>47</v>
      </c>
      <c r="D15" s="44" t="s">
        <v>48</v>
      </c>
      <c r="E15" s="42" t="s">
        <v>49</v>
      </c>
      <c r="F15" s="46" t="s">
        <v>50</v>
      </c>
      <c r="G15" s="45" t="s">
        <v>30</v>
      </c>
      <c r="H15" s="42">
        <v>2</v>
      </c>
      <c r="I15" s="42">
        <v>0</v>
      </c>
      <c r="J15" s="47"/>
      <c r="K15" s="42">
        <v>3</v>
      </c>
      <c r="L15" s="42" t="s">
        <v>24</v>
      </c>
      <c r="M15" s="48" t="s">
        <v>25</v>
      </c>
      <c r="N15" s="49"/>
    </row>
    <row r="16" spans="1:15" s="50" customFormat="1" ht="12">
      <c r="A16" s="41">
        <v>1</v>
      </c>
      <c r="B16" s="42" t="s">
        <v>51</v>
      </c>
      <c r="C16" s="43" t="s">
        <v>52</v>
      </c>
      <c r="D16" s="44" t="s">
        <v>53</v>
      </c>
      <c r="E16" s="45" t="s">
        <v>259</v>
      </c>
      <c r="F16" s="46" t="s">
        <v>54</v>
      </c>
      <c r="G16" s="45" t="s">
        <v>30</v>
      </c>
      <c r="H16" s="42">
        <v>1</v>
      </c>
      <c r="I16" s="42">
        <v>2</v>
      </c>
      <c r="J16" s="47"/>
      <c r="K16" s="42">
        <v>4</v>
      </c>
      <c r="L16" s="42" t="s">
        <v>24</v>
      </c>
      <c r="M16" s="48" t="s">
        <v>25</v>
      </c>
      <c r="N16" s="49" t="s">
        <v>220</v>
      </c>
    </row>
    <row r="17" spans="1:14" s="50" customFormat="1" ht="12">
      <c r="A17" s="51"/>
      <c r="B17" s="52"/>
      <c r="C17" s="53"/>
      <c r="D17" s="52"/>
      <c r="E17" s="52"/>
      <c r="F17" s="52"/>
      <c r="G17" s="52"/>
      <c r="H17" s="54">
        <f>SUM(H9:H16)</f>
        <v>12</v>
      </c>
      <c r="I17" s="54">
        <f>SUM(I9:I16)</f>
        <v>13</v>
      </c>
      <c r="J17" s="54">
        <f>SUM(J9:J16)</f>
        <v>0</v>
      </c>
      <c r="K17" s="55">
        <f>SUM(K9:K16)</f>
        <v>33</v>
      </c>
      <c r="L17" s="56"/>
      <c r="M17" s="56"/>
      <c r="N17" s="52"/>
    </row>
    <row r="18" spans="1:14" s="50" customFormat="1" ht="24">
      <c r="A18" s="51"/>
      <c r="B18" s="52"/>
      <c r="C18" s="53"/>
      <c r="D18" s="52"/>
      <c r="E18" s="52"/>
      <c r="F18" s="52"/>
      <c r="G18" s="57" t="s">
        <v>55</v>
      </c>
      <c r="H18" s="158">
        <f>SUM(H17:I17)*14</f>
        <v>350</v>
      </c>
      <c r="I18" s="159"/>
      <c r="J18" s="58">
        <f>SUM(J17)</f>
        <v>0</v>
      </c>
      <c r="K18" s="59"/>
      <c r="L18" s="56"/>
      <c r="M18" s="56"/>
      <c r="N18" s="52"/>
    </row>
    <row r="19" spans="1:14" s="50" customFormat="1" ht="24">
      <c r="A19" s="60">
        <v>2</v>
      </c>
      <c r="B19" s="61" t="s">
        <v>56</v>
      </c>
      <c r="C19" s="62" t="s">
        <v>57</v>
      </c>
      <c r="D19" s="63" t="s">
        <v>58</v>
      </c>
      <c r="E19" s="61" t="s">
        <v>286</v>
      </c>
      <c r="F19" s="62" t="s">
        <v>59</v>
      </c>
      <c r="G19" s="64" t="s">
        <v>23</v>
      </c>
      <c r="H19" s="61">
        <v>2</v>
      </c>
      <c r="I19" s="61">
        <v>2</v>
      </c>
      <c r="J19" s="61"/>
      <c r="K19" s="61">
        <v>6</v>
      </c>
      <c r="L19" s="61" t="s">
        <v>24</v>
      </c>
      <c r="M19" s="65" t="s">
        <v>25</v>
      </c>
      <c r="N19" s="66"/>
    </row>
    <row r="20" spans="1:14" s="50" customFormat="1" ht="12">
      <c r="A20" s="60">
        <v>2</v>
      </c>
      <c r="B20" s="61" t="s">
        <v>60</v>
      </c>
      <c r="C20" s="62" t="s">
        <v>61</v>
      </c>
      <c r="D20" s="63" t="s">
        <v>62</v>
      </c>
      <c r="E20" s="61" t="s">
        <v>26</v>
      </c>
      <c r="F20" s="62" t="s">
        <v>29</v>
      </c>
      <c r="G20" s="64" t="s">
        <v>30</v>
      </c>
      <c r="H20" s="61">
        <v>2</v>
      </c>
      <c r="I20" s="61">
        <v>2</v>
      </c>
      <c r="J20" s="61"/>
      <c r="K20" s="61">
        <v>6</v>
      </c>
      <c r="L20" s="61" t="s">
        <v>24</v>
      </c>
      <c r="M20" s="65" t="s">
        <v>25</v>
      </c>
      <c r="N20" s="66" t="s">
        <v>221</v>
      </c>
    </row>
    <row r="21" spans="1:14" s="50" customFormat="1" ht="12">
      <c r="A21" s="60">
        <v>2</v>
      </c>
      <c r="B21" s="61" t="s">
        <v>63</v>
      </c>
      <c r="C21" s="62" t="s">
        <v>64</v>
      </c>
      <c r="D21" s="63" t="s">
        <v>65</v>
      </c>
      <c r="E21" s="61" t="s">
        <v>31</v>
      </c>
      <c r="F21" s="62" t="s">
        <v>312</v>
      </c>
      <c r="G21" s="64" t="s">
        <v>30</v>
      </c>
      <c r="H21" s="61">
        <v>1</v>
      </c>
      <c r="I21" s="61">
        <v>2</v>
      </c>
      <c r="J21" s="61"/>
      <c r="K21" s="61">
        <v>3</v>
      </c>
      <c r="L21" s="61" t="s">
        <v>37</v>
      </c>
      <c r="M21" s="65" t="s">
        <v>25</v>
      </c>
      <c r="N21" s="66" t="s">
        <v>222</v>
      </c>
    </row>
    <row r="22" spans="1:14" s="50" customFormat="1" ht="12">
      <c r="A22" s="60">
        <v>2</v>
      </c>
      <c r="B22" s="61" t="s">
        <v>66</v>
      </c>
      <c r="C22" s="62" t="s">
        <v>67</v>
      </c>
      <c r="D22" s="62" t="s">
        <v>68</v>
      </c>
      <c r="E22" s="61" t="s">
        <v>34</v>
      </c>
      <c r="F22" s="62" t="s">
        <v>261</v>
      </c>
      <c r="G22" s="64" t="s">
        <v>30</v>
      </c>
      <c r="H22" s="61">
        <v>2</v>
      </c>
      <c r="I22" s="61">
        <v>2</v>
      </c>
      <c r="J22" s="61"/>
      <c r="K22" s="61">
        <v>5</v>
      </c>
      <c r="L22" s="61" t="s">
        <v>24</v>
      </c>
      <c r="M22" s="65" t="s">
        <v>25</v>
      </c>
      <c r="N22" s="66"/>
    </row>
    <row r="23" spans="1:14" s="50" customFormat="1" ht="24">
      <c r="A23" s="60">
        <v>2</v>
      </c>
      <c r="B23" s="61" t="s">
        <v>69</v>
      </c>
      <c r="C23" s="62" t="s">
        <v>70</v>
      </c>
      <c r="D23" s="63" t="s">
        <v>71</v>
      </c>
      <c r="E23" s="61" t="s">
        <v>287</v>
      </c>
      <c r="F23" s="62" t="s">
        <v>50</v>
      </c>
      <c r="G23" s="64" t="s">
        <v>30</v>
      </c>
      <c r="H23" s="61">
        <v>2</v>
      </c>
      <c r="I23" s="61">
        <v>1</v>
      </c>
      <c r="J23" s="61"/>
      <c r="K23" s="61">
        <v>3</v>
      </c>
      <c r="L23" s="61" t="s">
        <v>37</v>
      </c>
      <c r="M23" s="65" t="s">
        <v>25</v>
      </c>
      <c r="N23" s="66" t="s">
        <v>223</v>
      </c>
    </row>
    <row r="24" spans="1:14" s="50" customFormat="1" ht="24">
      <c r="A24" s="60">
        <v>2</v>
      </c>
      <c r="B24" s="61" t="s">
        <v>72</v>
      </c>
      <c r="C24" s="62" t="s">
        <v>73</v>
      </c>
      <c r="D24" s="63" t="s">
        <v>74</v>
      </c>
      <c r="E24" s="61" t="s">
        <v>287</v>
      </c>
      <c r="F24" s="62" t="s">
        <v>75</v>
      </c>
      <c r="G24" s="64" t="s">
        <v>30</v>
      </c>
      <c r="H24" s="61">
        <v>1</v>
      </c>
      <c r="I24" s="61">
        <v>2</v>
      </c>
      <c r="J24" s="61"/>
      <c r="K24" s="61">
        <v>3</v>
      </c>
      <c r="L24" s="61" t="s">
        <v>24</v>
      </c>
      <c r="M24" s="65" t="s">
        <v>25</v>
      </c>
      <c r="N24" s="66" t="s">
        <v>224</v>
      </c>
    </row>
    <row r="25" spans="1:14" s="50" customFormat="1" ht="12">
      <c r="A25" s="60">
        <v>2</v>
      </c>
      <c r="B25" s="61" t="s">
        <v>76</v>
      </c>
      <c r="C25" s="62" t="s">
        <v>77</v>
      </c>
      <c r="D25" s="62" t="s">
        <v>78</v>
      </c>
      <c r="E25" s="61" t="s">
        <v>42</v>
      </c>
      <c r="F25" s="62" t="s">
        <v>45</v>
      </c>
      <c r="G25" s="64" t="s">
        <v>30</v>
      </c>
      <c r="H25" s="61">
        <v>0</v>
      </c>
      <c r="I25" s="61">
        <v>2</v>
      </c>
      <c r="J25" s="61"/>
      <c r="K25" s="61">
        <v>3</v>
      </c>
      <c r="L25" s="61" t="s">
        <v>37</v>
      </c>
      <c r="M25" s="65" t="s">
        <v>25</v>
      </c>
      <c r="N25" s="66" t="s">
        <v>225</v>
      </c>
    </row>
    <row r="26" spans="1:14" s="50" customFormat="1" ht="12">
      <c r="A26" s="60">
        <v>2</v>
      </c>
      <c r="B26" s="61" t="s">
        <v>79</v>
      </c>
      <c r="C26" s="62" t="s">
        <v>80</v>
      </c>
      <c r="D26" s="63" t="s">
        <v>81</v>
      </c>
      <c r="E26" s="61" t="s">
        <v>49</v>
      </c>
      <c r="F26" s="62" t="s">
        <v>260</v>
      </c>
      <c r="G26" s="64" t="s">
        <v>30</v>
      </c>
      <c r="H26" s="61">
        <v>1</v>
      </c>
      <c r="I26" s="61">
        <v>2</v>
      </c>
      <c r="J26" s="61"/>
      <c r="K26" s="61">
        <v>3</v>
      </c>
      <c r="L26" s="61" t="s">
        <v>37</v>
      </c>
      <c r="M26" s="65" t="s">
        <v>25</v>
      </c>
      <c r="N26" s="66" t="s">
        <v>301</v>
      </c>
    </row>
    <row r="27" spans="1:14" s="50" customFormat="1" ht="12">
      <c r="A27" s="51"/>
      <c r="B27" s="52"/>
      <c r="C27" s="53"/>
      <c r="D27" s="52"/>
      <c r="E27" s="52"/>
      <c r="F27" s="52"/>
      <c r="G27" s="52"/>
      <c r="H27" s="54">
        <f>SUM(H19:H26)</f>
        <v>11</v>
      </c>
      <c r="I27" s="54">
        <f>SUM(I19:I26)</f>
        <v>15</v>
      </c>
      <c r="J27" s="54">
        <f>SUM(J19:J26)</f>
        <v>0</v>
      </c>
      <c r="K27" s="54">
        <f>SUM(K19:K26)</f>
        <v>32</v>
      </c>
      <c r="L27" s="56"/>
      <c r="M27" s="56"/>
      <c r="N27" s="52"/>
    </row>
    <row r="28" spans="1:14" s="50" customFormat="1" ht="24">
      <c r="A28" s="51"/>
      <c r="B28" s="52"/>
      <c r="C28" s="53"/>
      <c r="D28" s="52"/>
      <c r="E28" s="52"/>
      <c r="F28" s="52"/>
      <c r="G28" s="57" t="s">
        <v>55</v>
      </c>
      <c r="H28" s="158">
        <f>SUM(H27:I27)*14</f>
        <v>364</v>
      </c>
      <c r="I28" s="159"/>
      <c r="J28" s="58">
        <f>SUM(J27)</f>
        <v>0</v>
      </c>
      <c r="K28" s="54"/>
      <c r="L28" s="56"/>
      <c r="M28" s="56"/>
      <c r="N28" s="52"/>
    </row>
    <row r="29" spans="1:14" s="50" customFormat="1" ht="12">
      <c r="A29" s="41">
        <v>3</v>
      </c>
      <c r="B29" s="42" t="s">
        <v>82</v>
      </c>
      <c r="C29" s="43" t="s">
        <v>83</v>
      </c>
      <c r="D29" s="44" t="s">
        <v>84</v>
      </c>
      <c r="E29" s="42" t="s">
        <v>69</v>
      </c>
      <c r="F29" s="46" t="s">
        <v>50</v>
      </c>
      <c r="G29" s="45" t="s">
        <v>30</v>
      </c>
      <c r="H29" s="42">
        <v>2</v>
      </c>
      <c r="I29" s="42">
        <v>1</v>
      </c>
      <c r="J29" s="47"/>
      <c r="K29" s="42">
        <v>4</v>
      </c>
      <c r="L29" s="42" t="s">
        <v>24</v>
      </c>
      <c r="M29" s="48" t="s">
        <v>25</v>
      </c>
      <c r="N29" s="49" t="s">
        <v>226</v>
      </c>
    </row>
    <row r="30" spans="1:14" s="50" customFormat="1" ht="12">
      <c r="A30" s="41">
        <v>3</v>
      </c>
      <c r="B30" s="42" t="s">
        <v>85</v>
      </c>
      <c r="C30" s="43" t="s">
        <v>302</v>
      </c>
      <c r="D30" s="44" t="s">
        <v>303</v>
      </c>
      <c r="E30" s="42" t="s">
        <v>49</v>
      </c>
      <c r="F30" s="46" t="s">
        <v>86</v>
      </c>
      <c r="G30" s="45" t="s">
        <v>87</v>
      </c>
      <c r="H30" s="42">
        <v>1</v>
      </c>
      <c r="I30" s="42">
        <v>1</v>
      </c>
      <c r="J30" s="47"/>
      <c r="K30" s="42">
        <v>3</v>
      </c>
      <c r="L30" s="42" t="s">
        <v>37</v>
      </c>
      <c r="M30" s="48" t="s">
        <v>25</v>
      </c>
      <c r="N30" s="49"/>
    </row>
    <row r="31" spans="1:14" s="50" customFormat="1" ht="12">
      <c r="A31" s="41">
        <v>3</v>
      </c>
      <c r="B31" s="42" t="s">
        <v>88</v>
      </c>
      <c r="C31" s="46" t="s">
        <v>89</v>
      </c>
      <c r="D31" s="46" t="s">
        <v>90</v>
      </c>
      <c r="E31" s="42" t="s">
        <v>66</v>
      </c>
      <c r="F31" s="46" t="s">
        <v>261</v>
      </c>
      <c r="G31" s="45" t="s">
        <v>30</v>
      </c>
      <c r="H31" s="42">
        <v>2</v>
      </c>
      <c r="I31" s="42">
        <v>3</v>
      </c>
      <c r="J31" s="47"/>
      <c r="K31" s="42">
        <v>5</v>
      </c>
      <c r="L31" s="42" t="s">
        <v>24</v>
      </c>
      <c r="M31" s="48" t="s">
        <v>25</v>
      </c>
      <c r="N31" s="49"/>
    </row>
    <row r="32" spans="1:14" s="50" customFormat="1" ht="24">
      <c r="A32" s="41">
        <v>3</v>
      </c>
      <c r="B32" s="42" t="s">
        <v>91</v>
      </c>
      <c r="C32" s="43" t="s">
        <v>92</v>
      </c>
      <c r="D32" s="44" t="s">
        <v>93</v>
      </c>
      <c r="E32" s="42" t="s">
        <v>288</v>
      </c>
      <c r="F32" s="46" t="s">
        <v>260</v>
      </c>
      <c r="G32" s="45" t="s">
        <v>30</v>
      </c>
      <c r="H32" s="42">
        <v>3</v>
      </c>
      <c r="I32" s="42">
        <v>1</v>
      </c>
      <c r="J32" s="47"/>
      <c r="K32" s="42">
        <v>4</v>
      </c>
      <c r="L32" s="42" t="s">
        <v>37</v>
      </c>
      <c r="M32" s="48" t="s">
        <v>25</v>
      </c>
      <c r="N32" s="49" t="s">
        <v>227</v>
      </c>
    </row>
    <row r="33" spans="1:14" s="50" customFormat="1" ht="24">
      <c r="A33" s="41">
        <v>3</v>
      </c>
      <c r="B33" s="42" t="s">
        <v>94</v>
      </c>
      <c r="C33" s="43" t="s">
        <v>95</v>
      </c>
      <c r="D33" s="44" t="s">
        <v>96</v>
      </c>
      <c r="E33" s="42" t="s">
        <v>51</v>
      </c>
      <c r="F33" s="46" t="s">
        <v>97</v>
      </c>
      <c r="G33" s="45" t="s">
        <v>30</v>
      </c>
      <c r="H33" s="42">
        <v>2</v>
      </c>
      <c r="I33" s="42">
        <v>3</v>
      </c>
      <c r="J33" s="47"/>
      <c r="K33" s="42">
        <v>5</v>
      </c>
      <c r="L33" s="42" t="s">
        <v>24</v>
      </c>
      <c r="M33" s="48" t="s">
        <v>25</v>
      </c>
      <c r="N33" s="49" t="s">
        <v>228</v>
      </c>
    </row>
    <row r="34" spans="1:14" s="50" customFormat="1" ht="12">
      <c r="A34" s="41">
        <v>3</v>
      </c>
      <c r="B34" s="42" t="s">
        <v>98</v>
      </c>
      <c r="C34" s="46" t="s">
        <v>99</v>
      </c>
      <c r="D34" s="46" t="s">
        <v>100</v>
      </c>
      <c r="E34" s="42" t="s">
        <v>66</v>
      </c>
      <c r="F34" s="46" t="s">
        <v>101</v>
      </c>
      <c r="G34" s="45" t="s">
        <v>30</v>
      </c>
      <c r="H34" s="42">
        <v>0</v>
      </c>
      <c r="I34" s="42">
        <v>4</v>
      </c>
      <c r="J34" s="47"/>
      <c r="K34" s="42">
        <v>4</v>
      </c>
      <c r="L34" s="42" t="s">
        <v>37</v>
      </c>
      <c r="M34" s="48" t="s">
        <v>25</v>
      </c>
      <c r="N34" s="49" t="s">
        <v>229</v>
      </c>
    </row>
    <row r="35" spans="1:14" s="67" customFormat="1" ht="12">
      <c r="A35" s="41">
        <v>3</v>
      </c>
      <c r="B35" s="42" t="s">
        <v>102</v>
      </c>
      <c r="C35" s="43" t="s">
        <v>103</v>
      </c>
      <c r="D35" s="44" t="s">
        <v>104</v>
      </c>
      <c r="E35" s="42" t="s">
        <v>49</v>
      </c>
      <c r="F35" s="46" t="s">
        <v>261</v>
      </c>
      <c r="G35" s="45" t="s">
        <v>30</v>
      </c>
      <c r="H35" s="42">
        <v>2</v>
      </c>
      <c r="I35" s="42">
        <v>0</v>
      </c>
      <c r="J35" s="47"/>
      <c r="K35" s="42">
        <v>3</v>
      </c>
      <c r="L35" s="42" t="s">
        <v>24</v>
      </c>
      <c r="M35" s="48" t="s">
        <v>25</v>
      </c>
      <c r="N35" s="49"/>
    </row>
    <row r="36" spans="1:14" s="67" customFormat="1" ht="12">
      <c r="A36" s="51"/>
      <c r="B36" s="52"/>
      <c r="C36" s="53"/>
      <c r="D36" s="52"/>
      <c r="E36" s="52"/>
      <c r="F36" s="52"/>
      <c r="G36" s="52"/>
      <c r="H36" s="54">
        <f>SUM(H29:H35)</f>
        <v>12</v>
      </c>
      <c r="I36" s="54">
        <f>SUM(I29:I35)</f>
        <v>13</v>
      </c>
      <c r="J36" s="54">
        <f>SUM(J29:J35)</f>
        <v>0</v>
      </c>
      <c r="K36" s="54">
        <f>SUM(K29:K35)</f>
        <v>28</v>
      </c>
      <c r="L36" s="56"/>
      <c r="M36" s="56"/>
      <c r="N36" s="52"/>
    </row>
    <row r="37" spans="1:14" s="67" customFormat="1" ht="24">
      <c r="A37" s="51"/>
      <c r="B37" s="52"/>
      <c r="C37" s="53"/>
      <c r="D37" s="52"/>
      <c r="E37" s="52"/>
      <c r="F37" s="52"/>
      <c r="G37" s="57" t="s">
        <v>55</v>
      </c>
      <c r="H37" s="158">
        <f>SUM(H36:I36)*14</f>
        <v>350</v>
      </c>
      <c r="I37" s="159"/>
      <c r="J37" s="58">
        <f>SUM(J36)</f>
        <v>0</v>
      </c>
      <c r="K37" s="54"/>
      <c r="L37" s="56"/>
      <c r="M37" s="56"/>
      <c r="N37" s="52"/>
    </row>
    <row r="38" spans="1:14" s="67" customFormat="1" ht="12">
      <c r="A38" s="60">
        <v>4</v>
      </c>
      <c r="B38" s="61" t="s">
        <v>105</v>
      </c>
      <c r="C38" s="62" t="s">
        <v>106</v>
      </c>
      <c r="D38" s="63" t="s">
        <v>107</v>
      </c>
      <c r="E38" s="61" t="s">
        <v>91</v>
      </c>
      <c r="F38" s="62" t="s">
        <v>260</v>
      </c>
      <c r="G38" s="64" t="s">
        <v>30</v>
      </c>
      <c r="H38" s="61">
        <v>2</v>
      </c>
      <c r="I38" s="61">
        <v>2</v>
      </c>
      <c r="J38" s="68"/>
      <c r="K38" s="61">
        <v>5</v>
      </c>
      <c r="L38" s="61" t="s">
        <v>24</v>
      </c>
      <c r="M38" s="65" t="s">
        <v>25</v>
      </c>
      <c r="N38" s="66" t="s">
        <v>230</v>
      </c>
    </row>
    <row r="39" spans="1:14" s="67" customFormat="1" ht="24">
      <c r="A39" s="60">
        <v>4</v>
      </c>
      <c r="B39" s="61" t="s">
        <v>305</v>
      </c>
      <c r="C39" s="62" t="s">
        <v>304</v>
      </c>
      <c r="D39" s="63" t="s">
        <v>108</v>
      </c>
      <c r="E39" s="61" t="s">
        <v>85</v>
      </c>
      <c r="F39" s="62" t="s">
        <v>265</v>
      </c>
      <c r="G39" s="64" t="s">
        <v>87</v>
      </c>
      <c r="H39" s="61">
        <v>1</v>
      </c>
      <c r="I39" s="61">
        <v>1</v>
      </c>
      <c r="J39" s="68"/>
      <c r="K39" s="61">
        <v>3</v>
      </c>
      <c r="L39" s="61" t="s">
        <v>24</v>
      </c>
      <c r="M39" s="65" t="s">
        <v>25</v>
      </c>
      <c r="N39" s="66"/>
    </row>
    <row r="40" spans="1:14" s="67" customFormat="1" ht="24">
      <c r="A40" s="60">
        <v>4</v>
      </c>
      <c r="B40" s="61" t="s">
        <v>109</v>
      </c>
      <c r="C40" s="62" t="s">
        <v>110</v>
      </c>
      <c r="D40" s="62" t="s">
        <v>182</v>
      </c>
      <c r="E40" s="61" t="s">
        <v>289</v>
      </c>
      <c r="F40" s="62" t="s">
        <v>29</v>
      </c>
      <c r="G40" s="64" t="s">
        <v>30</v>
      </c>
      <c r="H40" s="61">
        <v>1</v>
      </c>
      <c r="I40" s="61">
        <v>2</v>
      </c>
      <c r="J40" s="68"/>
      <c r="K40" s="61">
        <v>4</v>
      </c>
      <c r="L40" s="61" t="s">
        <v>37</v>
      </c>
      <c r="M40" s="65" t="s">
        <v>25</v>
      </c>
      <c r="N40" s="66" t="s">
        <v>231</v>
      </c>
    </row>
    <row r="41" spans="1:14" s="67" customFormat="1" ht="24">
      <c r="A41" s="60">
        <v>4</v>
      </c>
      <c r="B41" s="61" t="s">
        <v>232</v>
      </c>
      <c r="C41" s="62" t="s">
        <v>111</v>
      </c>
      <c r="D41" s="63" t="s">
        <v>112</v>
      </c>
      <c r="E41" s="61" t="s">
        <v>49</v>
      </c>
      <c r="F41" s="62" t="s">
        <v>309</v>
      </c>
      <c r="G41" s="64" t="s">
        <v>30</v>
      </c>
      <c r="H41" s="61">
        <v>1</v>
      </c>
      <c r="I41" s="61">
        <v>1</v>
      </c>
      <c r="J41" s="68"/>
      <c r="K41" s="61">
        <v>3</v>
      </c>
      <c r="L41" s="61" t="s">
        <v>24</v>
      </c>
      <c r="M41" s="65" t="s">
        <v>25</v>
      </c>
      <c r="N41" s="66" t="s">
        <v>233</v>
      </c>
    </row>
    <row r="42" spans="1:14" s="67" customFormat="1" ht="12">
      <c r="A42" s="60">
        <v>4</v>
      </c>
      <c r="B42" s="61" t="s">
        <v>113</v>
      </c>
      <c r="C42" s="62" t="s">
        <v>114</v>
      </c>
      <c r="D42" s="62" t="s">
        <v>115</v>
      </c>
      <c r="E42" s="61" t="s">
        <v>88</v>
      </c>
      <c r="F42" s="62" t="s">
        <v>101</v>
      </c>
      <c r="G42" s="64" t="s">
        <v>30</v>
      </c>
      <c r="H42" s="61">
        <v>0</v>
      </c>
      <c r="I42" s="61">
        <v>4</v>
      </c>
      <c r="J42" s="68"/>
      <c r="K42" s="61">
        <v>4</v>
      </c>
      <c r="L42" s="61" t="s">
        <v>37</v>
      </c>
      <c r="M42" s="65" t="s">
        <v>25</v>
      </c>
      <c r="N42" s="66" t="s">
        <v>234</v>
      </c>
    </row>
    <row r="43" spans="1:14" s="67" customFormat="1" ht="12">
      <c r="A43" s="60">
        <v>4</v>
      </c>
      <c r="B43" s="61" t="s">
        <v>116</v>
      </c>
      <c r="C43" s="62" t="s">
        <v>117</v>
      </c>
      <c r="D43" s="63" t="s">
        <v>118</v>
      </c>
      <c r="E43" s="61" t="s">
        <v>88</v>
      </c>
      <c r="F43" s="62" t="s">
        <v>119</v>
      </c>
      <c r="G43" s="64" t="s">
        <v>30</v>
      </c>
      <c r="H43" s="61">
        <v>1</v>
      </c>
      <c r="I43" s="61">
        <v>1</v>
      </c>
      <c r="J43" s="68"/>
      <c r="K43" s="61">
        <v>3</v>
      </c>
      <c r="L43" s="61" t="s">
        <v>24</v>
      </c>
      <c r="M43" s="65" t="s">
        <v>25</v>
      </c>
      <c r="N43" s="66" t="s">
        <v>235</v>
      </c>
    </row>
    <row r="44" spans="1:14" s="67" customFormat="1" ht="12">
      <c r="A44" s="69" t="s">
        <v>120</v>
      </c>
      <c r="B44" s="66"/>
      <c r="C44" s="70"/>
      <c r="D44" s="66"/>
      <c r="E44" s="66"/>
      <c r="F44" s="66"/>
      <c r="G44" s="66"/>
      <c r="H44" s="68"/>
      <c r="I44" s="68"/>
      <c r="J44" s="68"/>
      <c r="K44" s="71"/>
      <c r="L44" s="65"/>
      <c r="M44" s="65"/>
      <c r="N44" s="66"/>
    </row>
    <row r="45" spans="1:14" s="67" customFormat="1" ht="24">
      <c r="A45" s="60">
        <v>4</v>
      </c>
      <c r="B45" s="61" t="s">
        <v>306</v>
      </c>
      <c r="C45" s="62" t="s">
        <v>122</v>
      </c>
      <c r="D45" s="63" t="s">
        <v>123</v>
      </c>
      <c r="E45" s="61" t="s">
        <v>290</v>
      </c>
      <c r="F45" s="66" t="s">
        <v>313</v>
      </c>
      <c r="G45" s="64" t="s">
        <v>30</v>
      </c>
      <c r="H45" s="61">
        <v>2</v>
      </c>
      <c r="I45" s="61">
        <v>3</v>
      </c>
      <c r="J45" s="68"/>
      <c r="K45" s="68">
        <v>7</v>
      </c>
      <c r="L45" s="65" t="s">
        <v>24</v>
      </c>
      <c r="M45" s="65" t="s">
        <v>124</v>
      </c>
      <c r="N45" s="66"/>
    </row>
    <row r="46" spans="1:14" s="67" customFormat="1" ht="12">
      <c r="A46" s="51"/>
      <c r="B46" s="52"/>
      <c r="C46" s="53"/>
      <c r="D46" s="52"/>
      <c r="E46" s="52"/>
      <c r="F46" s="52"/>
      <c r="G46" s="52"/>
      <c r="H46" s="54">
        <f>SUM(H38:H45)</f>
        <v>8</v>
      </c>
      <c r="I46" s="54">
        <f>SUM(I38:I45)</f>
        <v>14</v>
      </c>
      <c r="J46" s="54">
        <f>SUM(J38:J45)</f>
        <v>0</v>
      </c>
      <c r="K46" s="54">
        <f>SUM(K38:K45)</f>
        <v>29</v>
      </c>
      <c r="L46" s="56"/>
      <c r="M46" s="56"/>
      <c r="N46" s="52"/>
    </row>
    <row r="47" spans="1:14" s="67" customFormat="1" ht="24">
      <c r="A47" s="51"/>
      <c r="B47" s="52"/>
      <c r="C47" s="53"/>
      <c r="D47" s="52"/>
      <c r="E47" s="52"/>
      <c r="F47" s="52"/>
      <c r="G47" s="57" t="s">
        <v>55</v>
      </c>
      <c r="H47" s="158">
        <f>SUM(H46:I46)*14</f>
        <v>308</v>
      </c>
      <c r="I47" s="159"/>
      <c r="J47" s="58">
        <f>SUM(J46)</f>
        <v>0</v>
      </c>
      <c r="K47" s="54"/>
      <c r="L47" s="56"/>
      <c r="M47" s="56"/>
      <c r="N47" s="52"/>
    </row>
    <row r="48" spans="1:14" s="67" customFormat="1" ht="24">
      <c r="A48" s="41">
        <v>5</v>
      </c>
      <c r="B48" s="42" t="s">
        <v>125</v>
      </c>
      <c r="C48" s="46" t="s">
        <v>126</v>
      </c>
      <c r="D48" s="46" t="s">
        <v>127</v>
      </c>
      <c r="E48" s="42" t="s">
        <v>291</v>
      </c>
      <c r="F48" s="46" t="s">
        <v>260</v>
      </c>
      <c r="G48" s="45" t="s">
        <v>30</v>
      </c>
      <c r="H48" s="42">
        <v>2</v>
      </c>
      <c r="I48" s="42">
        <v>2</v>
      </c>
      <c r="J48" s="47"/>
      <c r="K48" s="42">
        <v>4</v>
      </c>
      <c r="L48" s="42" t="s">
        <v>24</v>
      </c>
      <c r="M48" s="48" t="s">
        <v>25</v>
      </c>
      <c r="N48" s="49"/>
    </row>
    <row r="49" spans="1:14" s="67" customFormat="1" ht="12">
      <c r="A49" s="41">
        <v>5</v>
      </c>
      <c r="B49" s="42" t="s">
        <v>129</v>
      </c>
      <c r="C49" s="43" t="s">
        <v>130</v>
      </c>
      <c r="D49" s="44" t="s">
        <v>131</v>
      </c>
      <c r="E49" s="42" t="s">
        <v>94</v>
      </c>
      <c r="F49" s="46" t="s">
        <v>97</v>
      </c>
      <c r="G49" s="45" t="s">
        <v>30</v>
      </c>
      <c r="H49" s="42">
        <v>2</v>
      </c>
      <c r="I49" s="42">
        <v>2</v>
      </c>
      <c r="J49" s="47"/>
      <c r="K49" s="42">
        <v>4</v>
      </c>
      <c r="L49" s="42" t="s">
        <v>24</v>
      </c>
      <c r="M49" s="48" t="s">
        <v>25</v>
      </c>
      <c r="N49" s="49"/>
    </row>
    <row r="50" spans="1:14" s="67" customFormat="1" ht="12">
      <c r="A50" s="41">
        <v>5</v>
      </c>
      <c r="B50" s="42" t="s">
        <v>132</v>
      </c>
      <c r="C50" s="46" t="s">
        <v>133</v>
      </c>
      <c r="D50" s="46" t="s">
        <v>134</v>
      </c>
      <c r="E50" s="42" t="s">
        <v>105</v>
      </c>
      <c r="F50" s="46" t="s">
        <v>260</v>
      </c>
      <c r="G50" s="45" t="s">
        <v>30</v>
      </c>
      <c r="H50" s="42">
        <v>2</v>
      </c>
      <c r="I50" s="42">
        <v>2</v>
      </c>
      <c r="J50" s="47"/>
      <c r="K50" s="42">
        <v>4</v>
      </c>
      <c r="L50" s="42" t="s">
        <v>37</v>
      </c>
      <c r="M50" s="48" t="s">
        <v>25</v>
      </c>
      <c r="N50" s="49" t="s">
        <v>236</v>
      </c>
    </row>
    <row r="51" spans="1:14" s="67" customFormat="1" ht="24">
      <c r="A51" s="72">
        <v>5</v>
      </c>
      <c r="B51" s="73"/>
      <c r="C51" s="74" t="s">
        <v>156</v>
      </c>
      <c r="D51" s="73"/>
      <c r="E51" s="73"/>
      <c r="F51" s="73"/>
      <c r="G51" s="75"/>
      <c r="H51" s="76">
        <v>1</v>
      </c>
      <c r="I51" s="76">
        <v>0</v>
      </c>
      <c r="J51" s="76"/>
      <c r="K51" s="77">
        <v>2</v>
      </c>
      <c r="L51" s="48"/>
      <c r="M51" s="78" t="s">
        <v>157</v>
      </c>
      <c r="N51" s="73"/>
    </row>
    <row r="52" spans="1:14" s="67" customFormat="1" ht="12">
      <c r="A52" s="79" t="s">
        <v>120</v>
      </c>
      <c r="B52" s="49"/>
      <c r="C52" s="80"/>
      <c r="D52" s="49"/>
      <c r="E52" s="49"/>
      <c r="F52" s="49"/>
      <c r="G52" s="49"/>
      <c r="H52" s="47"/>
      <c r="I52" s="47"/>
      <c r="J52" s="47"/>
      <c r="K52" s="81"/>
      <c r="L52" s="48"/>
      <c r="M52" s="48"/>
      <c r="N52" s="49"/>
    </row>
    <row r="53" spans="1:14" s="67" customFormat="1" ht="24">
      <c r="A53" s="41">
        <v>5</v>
      </c>
      <c r="B53" s="42" t="s">
        <v>135</v>
      </c>
      <c r="C53" s="43" t="s">
        <v>136</v>
      </c>
      <c r="D53" s="49" t="s">
        <v>137</v>
      </c>
      <c r="E53" s="42" t="s">
        <v>292</v>
      </c>
      <c r="F53" s="46" t="s">
        <v>128</v>
      </c>
      <c r="G53" s="45" t="s">
        <v>30</v>
      </c>
      <c r="H53" s="42">
        <v>2</v>
      </c>
      <c r="I53" s="42">
        <v>3</v>
      </c>
      <c r="J53" s="47"/>
      <c r="K53" s="42">
        <v>7</v>
      </c>
      <c r="L53" s="48" t="s">
        <v>37</v>
      </c>
      <c r="M53" s="48" t="s">
        <v>124</v>
      </c>
      <c r="N53" s="49"/>
    </row>
    <row r="54" spans="1:14" s="67" customFormat="1" ht="24">
      <c r="A54" s="41">
        <v>5</v>
      </c>
      <c r="B54" s="42" t="s">
        <v>311</v>
      </c>
      <c r="C54" s="43" t="s">
        <v>138</v>
      </c>
      <c r="D54" s="49" t="s">
        <v>139</v>
      </c>
      <c r="E54" s="42" t="s">
        <v>293</v>
      </c>
      <c r="F54" s="46" t="s">
        <v>310</v>
      </c>
      <c r="G54" s="45" t="s">
        <v>30</v>
      </c>
      <c r="H54" s="42">
        <v>2</v>
      </c>
      <c r="I54" s="42">
        <v>3</v>
      </c>
      <c r="J54" s="47"/>
      <c r="K54" s="42">
        <v>7</v>
      </c>
      <c r="L54" s="48" t="s">
        <v>37</v>
      </c>
      <c r="M54" s="48" t="s">
        <v>124</v>
      </c>
      <c r="N54" s="49"/>
    </row>
    <row r="55" spans="1:14" s="67" customFormat="1" ht="24">
      <c r="A55" s="41">
        <v>5</v>
      </c>
      <c r="B55" s="42" t="s">
        <v>140</v>
      </c>
      <c r="C55" s="43" t="s">
        <v>141</v>
      </c>
      <c r="D55" s="49" t="s">
        <v>142</v>
      </c>
      <c r="E55" s="42" t="s">
        <v>88</v>
      </c>
      <c r="F55" s="46" t="s">
        <v>261</v>
      </c>
      <c r="G55" s="45" t="s">
        <v>30</v>
      </c>
      <c r="H55" s="42">
        <v>0</v>
      </c>
      <c r="I55" s="42">
        <v>0</v>
      </c>
      <c r="J55" s="47">
        <v>80</v>
      </c>
      <c r="K55" s="42">
        <v>0</v>
      </c>
      <c r="L55" s="82" t="s">
        <v>248</v>
      </c>
      <c r="M55" s="48" t="s">
        <v>124</v>
      </c>
      <c r="N55" s="49" t="s">
        <v>237</v>
      </c>
    </row>
    <row r="56" spans="1:14" s="67" customFormat="1" ht="12">
      <c r="A56" s="51"/>
      <c r="B56" s="52"/>
      <c r="C56" s="53"/>
      <c r="D56" s="52"/>
      <c r="E56" s="52"/>
      <c r="F56" s="52"/>
      <c r="G56" s="52"/>
      <c r="H56" s="54">
        <f>SUM(H48:H55)</f>
        <v>11</v>
      </c>
      <c r="I56" s="54">
        <f>SUM(I48:I55)</f>
        <v>12</v>
      </c>
      <c r="J56" s="54">
        <f>SUM(J48:J55)</f>
        <v>80</v>
      </c>
      <c r="K56" s="83">
        <f>SUM(K48:K55)</f>
        <v>28</v>
      </c>
      <c r="L56" s="56"/>
      <c r="M56" s="56"/>
      <c r="N56" s="52"/>
    </row>
    <row r="57" spans="1:14" s="67" customFormat="1" ht="24">
      <c r="A57" s="51"/>
      <c r="B57" s="52"/>
      <c r="C57" s="53"/>
      <c r="D57" s="52"/>
      <c r="E57" s="52"/>
      <c r="F57" s="52"/>
      <c r="G57" s="57" t="s">
        <v>55</v>
      </c>
      <c r="H57" s="158">
        <f>SUM(H56:I56)*14</f>
        <v>322</v>
      </c>
      <c r="I57" s="159"/>
      <c r="J57" s="58">
        <f>SUM(J56)</f>
        <v>80</v>
      </c>
      <c r="K57" s="54"/>
      <c r="L57" s="56"/>
      <c r="M57" s="56"/>
      <c r="N57" s="52"/>
    </row>
    <row r="58" spans="1:14" s="67" customFormat="1" ht="12">
      <c r="A58" s="60">
        <v>6</v>
      </c>
      <c r="B58" s="61" t="s">
        <v>143</v>
      </c>
      <c r="C58" s="62" t="s">
        <v>144</v>
      </c>
      <c r="D58" s="63" t="s">
        <v>307</v>
      </c>
      <c r="E58" s="61" t="s">
        <v>49</v>
      </c>
      <c r="F58" s="62" t="s">
        <v>145</v>
      </c>
      <c r="G58" s="64" t="s">
        <v>146</v>
      </c>
      <c r="H58" s="61">
        <v>2</v>
      </c>
      <c r="I58" s="61">
        <v>0</v>
      </c>
      <c r="J58" s="68"/>
      <c r="K58" s="61">
        <v>3</v>
      </c>
      <c r="L58" s="61" t="s">
        <v>24</v>
      </c>
      <c r="M58" s="65" t="s">
        <v>25</v>
      </c>
      <c r="N58" s="66" t="s">
        <v>238</v>
      </c>
    </row>
    <row r="59" spans="1:14" s="67" customFormat="1" ht="12">
      <c r="A59" s="60">
        <v>6</v>
      </c>
      <c r="B59" s="61" t="s">
        <v>147</v>
      </c>
      <c r="C59" s="62" t="s">
        <v>148</v>
      </c>
      <c r="D59" s="63" t="s">
        <v>149</v>
      </c>
      <c r="E59" s="61" t="s">
        <v>129</v>
      </c>
      <c r="F59" s="62" t="s">
        <v>97</v>
      </c>
      <c r="G59" s="64" t="s">
        <v>30</v>
      </c>
      <c r="H59" s="61">
        <v>2</v>
      </c>
      <c r="I59" s="61">
        <v>2</v>
      </c>
      <c r="J59" s="68"/>
      <c r="K59" s="61">
        <v>5</v>
      </c>
      <c r="L59" s="61" t="s">
        <v>24</v>
      </c>
      <c r="M59" s="65" t="s">
        <v>25</v>
      </c>
      <c r="N59" s="66"/>
    </row>
    <row r="60" spans="1:14" s="67" customFormat="1" ht="12">
      <c r="A60" s="60">
        <v>6</v>
      </c>
      <c r="B60" s="61" t="s">
        <v>150</v>
      </c>
      <c r="C60" s="62" t="s">
        <v>151</v>
      </c>
      <c r="D60" s="62" t="s">
        <v>152</v>
      </c>
      <c r="E60" s="61" t="s">
        <v>132</v>
      </c>
      <c r="F60" s="62" t="s">
        <v>260</v>
      </c>
      <c r="G60" s="64" t="s">
        <v>30</v>
      </c>
      <c r="H60" s="61">
        <v>2</v>
      </c>
      <c r="I60" s="61">
        <v>2</v>
      </c>
      <c r="J60" s="68"/>
      <c r="K60" s="61">
        <v>4</v>
      </c>
      <c r="L60" s="61" t="s">
        <v>24</v>
      </c>
      <c r="M60" s="65" t="s">
        <v>25</v>
      </c>
      <c r="N60" s="66" t="s">
        <v>239</v>
      </c>
    </row>
    <row r="61" spans="1:14" s="67" customFormat="1" ht="24">
      <c r="A61" s="60">
        <v>6</v>
      </c>
      <c r="B61" s="61" t="s">
        <v>153</v>
      </c>
      <c r="C61" s="62" t="s">
        <v>154</v>
      </c>
      <c r="D61" s="63" t="s">
        <v>155</v>
      </c>
      <c r="E61" s="61" t="s">
        <v>299</v>
      </c>
      <c r="F61" s="62" t="s">
        <v>261</v>
      </c>
      <c r="G61" s="64" t="s">
        <v>30</v>
      </c>
      <c r="H61" s="61">
        <v>0</v>
      </c>
      <c r="I61" s="61">
        <v>0</v>
      </c>
      <c r="J61" s="68"/>
      <c r="K61" s="61">
        <v>5</v>
      </c>
      <c r="L61" s="61" t="s">
        <v>37</v>
      </c>
      <c r="M61" s="65" t="s">
        <v>25</v>
      </c>
      <c r="N61" s="66"/>
    </row>
    <row r="62" spans="1:14" s="67" customFormat="1" ht="24">
      <c r="A62" s="60">
        <v>6</v>
      </c>
      <c r="B62" s="61"/>
      <c r="C62" s="70" t="s">
        <v>156</v>
      </c>
      <c r="D62" s="66"/>
      <c r="E62" s="66"/>
      <c r="F62" s="66"/>
      <c r="G62" s="64"/>
      <c r="H62" s="68">
        <v>1</v>
      </c>
      <c r="I62" s="68">
        <v>0</v>
      </c>
      <c r="J62" s="68"/>
      <c r="K62" s="68">
        <v>2</v>
      </c>
      <c r="L62" s="65"/>
      <c r="M62" s="65" t="s">
        <v>157</v>
      </c>
      <c r="N62" s="66"/>
    </row>
    <row r="63" spans="1:14" s="67" customFormat="1" ht="24">
      <c r="A63" s="60">
        <v>6</v>
      </c>
      <c r="B63" s="61"/>
      <c r="C63" s="70" t="s">
        <v>156</v>
      </c>
      <c r="D63" s="66"/>
      <c r="E63" s="66"/>
      <c r="F63" s="66"/>
      <c r="G63" s="64"/>
      <c r="H63" s="68">
        <v>1</v>
      </c>
      <c r="I63" s="68">
        <v>0</v>
      </c>
      <c r="J63" s="68"/>
      <c r="K63" s="68">
        <v>2</v>
      </c>
      <c r="L63" s="65"/>
      <c r="M63" s="65" t="s">
        <v>157</v>
      </c>
      <c r="N63" s="66"/>
    </row>
    <row r="64" spans="1:14" s="67" customFormat="1" ht="12">
      <c r="A64" s="69" t="s">
        <v>120</v>
      </c>
      <c r="B64" s="66"/>
      <c r="C64" s="70"/>
      <c r="D64" s="66"/>
      <c r="E64" s="66"/>
      <c r="F64" s="66"/>
      <c r="G64" s="66"/>
      <c r="H64" s="68"/>
      <c r="I64" s="68"/>
      <c r="J64" s="68"/>
      <c r="K64" s="71"/>
      <c r="L64" s="65"/>
      <c r="M64" s="65"/>
      <c r="N64" s="66"/>
    </row>
    <row r="65" spans="1:14" s="67" customFormat="1" ht="24">
      <c r="A65" s="60">
        <v>6</v>
      </c>
      <c r="B65" s="61" t="s">
        <v>158</v>
      </c>
      <c r="C65" s="62" t="s">
        <v>159</v>
      </c>
      <c r="D65" s="66" t="s">
        <v>160</v>
      </c>
      <c r="E65" s="61" t="s">
        <v>294</v>
      </c>
      <c r="F65" s="62" t="s">
        <v>128</v>
      </c>
      <c r="G65" s="64" t="s">
        <v>30</v>
      </c>
      <c r="H65" s="61">
        <v>2</v>
      </c>
      <c r="I65" s="61">
        <v>3</v>
      </c>
      <c r="J65" s="68"/>
      <c r="K65" s="61">
        <v>7</v>
      </c>
      <c r="L65" s="65" t="s">
        <v>37</v>
      </c>
      <c r="M65" s="65" t="s">
        <v>124</v>
      </c>
      <c r="N65" s="66"/>
    </row>
    <row r="66" spans="1:14" s="67" customFormat="1" ht="12">
      <c r="A66" s="51"/>
      <c r="B66" s="52"/>
      <c r="C66" s="53"/>
      <c r="D66" s="52"/>
      <c r="E66" s="52"/>
      <c r="F66" s="52"/>
      <c r="G66" s="52"/>
      <c r="H66" s="54">
        <f>SUM(H58:H65)</f>
        <v>10</v>
      </c>
      <c r="I66" s="54">
        <f>SUM(I58:I65)</f>
        <v>7</v>
      </c>
      <c r="J66" s="54">
        <f>SUM(J58:J65)</f>
        <v>0</v>
      </c>
      <c r="K66" s="54">
        <f>SUM(K58:K65)</f>
        <v>28</v>
      </c>
      <c r="L66" s="56"/>
      <c r="M66" s="56"/>
      <c r="N66" s="52"/>
    </row>
    <row r="67" spans="1:14" s="67" customFormat="1" ht="24">
      <c r="A67" s="51"/>
      <c r="B67" s="52"/>
      <c r="C67" s="53"/>
      <c r="D67" s="52"/>
      <c r="E67" s="52"/>
      <c r="F67" s="52"/>
      <c r="G67" s="57" t="s">
        <v>55</v>
      </c>
      <c r="H67" s="158">
        <f>SUM(H66:I66)*14</f>
        <v>238</v>
      </c>
      <c r="I67" s="159"/>
      <c r="J67" s="58">
        <f>SUM(J66)</f>
        <v>0</v>
      </c>
      <c r="K67" s="54"/>
      <c r="L67" s="56"/>
      <c r="M67" s="56"/>
      <c r="N67" s="52"/>
    </row>
    <row r="68" spans="1:14" s="67" customFormat="1" ht="12">
      <c r="A68" s="51"/>
      <c r="B68" s="52"/>
      <c r="C68" s="53"/>
      <c r="D68" s="52"/>
      <c r="E68" s="52"/>
      <c r="F68" s="52"/>
      <c r="G68" s="57"/>
      <c r="H68" s="58"/>
      <c r="I68" s="84"/>
      <c r="J68" s="58"/>
      <c r="K68" s="54"/>
      <c r="L68" s="56"/>
      <c r="M68" s="56"/>
      <c r="N68" s="52"/>
    </row>
    <row r="69" spans="1:14" s="67" customFormat="1" ht="12">
      <c r="A69" s="41">
        <v>7</v>
      </c>
      <c r="B69" s="42" t="s">
        <v>161</v>
      </c>
      <c r="C69" s="43" t="s">
        <v>162</v>
      </c>
      <c r="D69" s="44" t="s">
        <v>276</v>
      </c>
      <c r="E69" s="42" t="s">
        <v>49</v>
      </c>
      <c r="F69" s="46" t="s">
        <v>277</v>
      </c>
      <c r="G69" s="45" t="s">
        <v>87</v>
      </c>
      <c r="H69" s="42">
        <v>0</v>
      </c>
      <c r="I69" s="42">
        <v>2</v>
      </c>
      <c r="J69" s="47"/>
      <c r="K69" s="42">
        <v>3</v>
      </c>
      <c r="L69" s="48" t="s">
        <v>37</v>
      </c>
      <c r="M69" s="48" t="s">
        <v>25</v>
      </c>
      <c r="N69" s="49"/>
    </row>
    <row r="70" spans="1:14" s="67" customFormat="1" ht="12">
      <c r="A70" s="41">
        <v>7</v>
      </c>
      <c r="B70" s="42" t="s">
        <v>163</v>
      </c>
      <c r="C70" s="43" t="s">
        <v>164</v>
      </c>
      <c r="D70" s="44" t="s">
        <v>165</v>
      </c>
      <c r="E70" s="42" t="s">
        <v>82</v>
      </c>
      <c r="F70" s="46" t="s">
        <v>166</v>
      </c>
      <c r="G70" s="45" t="s">
        <v>30</v>
      </c>
      <c r="H70" s="42">
        <v>1</v>
      </c>
      <c r="I70" s="42">
        <v>1</v>
      </c>
      <c r="J70" s="47"/>
      <c r="K70" s="42">
        <v>3</v>
      </c>
      <c r="L70" s="42" t="s">
        <v>24</v>
      </c>
      <c r="M70" s="48" t="s">
        <v>25</v>
      </c>
      <c r="N70" s="49" t="s">
        <v>240</v>
      </c>
    </row>
    <row r="71" spans="1:14" s="67" customFormat="1" ht="12">
      <c r="A71" s="41">
        <v>7</v>
      </c>
      <c r="B71" s="42" t="s">
        <v>167</v>
      </c>
      <c r="C71" s="46" t="s">
        <v>168</v>
      </c>
      <c r="D71" s="44" t="s">
        <v>169</v>
      </c>
      <c r="E71" s="42" t="s">
        <v>153</v>
      </c>
      <c r="F71" s="46" t="s">
        <v>261</v>
      </c>
      <c r="G71" s="45" t="s">
        <v>30</v>
      </c>
      <c r="H71" s="42">
        <v>0</v>
      </c>
      <c r="I71" s="42">
        <v>0</v>
      </c>
      <c r="J71" s="47"/>
      <c r="K71" s="42">
        <v>10</v>
      </c>
      <c r="L71" s="48" t="s">
        <v>37</v>
      </c>
      <c r="M71" s="48" t="s">
        <v>25</v>
      </c>
      <c r="N71" s="49"/>
    </row>
    <row r="72" spans="1:14" s="67" customFormat="1" ht="24">
      <c r="A72" s="41">
        <v>7</v>
      </c>
      <c r="B72" s="42"/>
      <c r="C72" s="74" t="s">
        <v>156</v>
      </c>
      <c r="D72" s="73"/>
      <c r="E72" s="73"/>
      <c r="F72" s="73"/>
      <c r="G72" s="75"/>
      <c r="H72" s="76">
        <v>1</v>
      </c>
      <c r="I72" s="76">
        <v>0</v>
      </c>
      <c r="J72" s="76"/>
      <c r="K72" s="76">
        <v>2</v>
      </c>
      <c r="L72" s="48"/>
      <c r="M72" s="78" t="s">
        <v>157</v>
      </c>
      <c r="N72" s="49"/>
    </row>
    <row r="73" spans="1:14" s="67" customFormat="1" ht="24">
      <c r="A73" s="72">
        <v>7</v>
      </c>
      <c r="B73" s="73"/>
      <c r="C73" s="74" t="s">
        <v>156</v>
      </c>
      <c r="D73" s="73"/>
      <c r="E73" s="73"/>
      <c r="F73" s="73"/>
      <c r="G73" s="75"/>
      <c r="H73" s="76">
        <v>1</v>
      </c>
      <c r="I73" s="76">
        <v>0</v>
      </c>
      <c r="J73" s="76"/>
      <c r="K73" s="77">
        <v>2</v>
      </c>
      <c r="L73" s="48"/>
      <c r="M73" s="78" t="s">
        <v>157</v>
      </c>
      <c r="N73" s="73"/>
    </row>
    <row r="74" spans="1:14" s="67" customFormat="1" ht="12">
      <c r="A74" s="85" t="s">
        <v>120</v>
      </c>
      <c r="B74" s="73"/>
      <c r="C74" s="74"/>
      <c r="D74" s="73"/>
      <c r="E74" s="73"/>
      <c r="F74" s="73"/>
      <c r="G74" s="73"/>
      <c r="H74" s="76"/>
      <c r="I74" s="76"/>
      <c r="J74" s="76"/>
      <c r="K74" s="77"/>
      <c r="L74" s="48"/>
      <c r="M74" s="78"/>
      <c r="N74" s="73"/>
    </row>
    <row r="75" spans="1:14" s="67" customFormat="1" ht="24">
      <c r="A75" s="41">
        <v>7</v>
      </c>
      <c r="B75" s="42" t="s">
        <v>170</v>
      </c>
      <c r="C75" s="43" t="s">
        <v>278</v>
      </c>
      <c r="D75" s="44" t="s">
        <v>171</v>
      </c>
      <c r="E75" s="42" t="s">
        <v>158</v>
      </c>
      <c r="F75" s="46" t="s">
        <v>128</v>
      </c>
      <c r="G75" s="45" t="s">
        <v>30</v>
      </c>
      <c r="H75" s="42">
        <v>2</v>
      </c>
      <c r="I75" s="42">
        <v>3</v>
      </c>
      <c r="J75" s="47"/>
      <c r="K75" s="42">
        <v>6</v>
      </c>
      <c r="L75" s="48" t="s">
        <v>37</v>
      </c>
      <c r="M75" s="48" t="s">
        <v>124</v>
      </c>
      <c r="N75" s="49"/>
    </row>
    <row r="76" spans="1:14" s="67" customFormat="1" ht="24">
      <c r="A76" s="41">
        <v>7</v>
      </c>
      <c r="B76" s="42" t="s">
        <v>172</v>
      </c>
      <c r="C76" s="43" t="s">
        <v>173</v>
      </c>
      <c r="D76" s="44" t="s">
        <v>174</v>
      </c>
      <c r="E76" s="42" t="s">
        <v>135</v>
      </c>
      <c r="F76" s="46" t="s">
        <v>310</v>
      </c>
      <c r="G76" s="45" t="s">
        <v>30</v>
      </c>
      <c r="H76" s="42">
        <v>2</v>
      </c>
      <c r="I76" s="42">
        <v>3</v>
      </c>
      <c r="J76" s="47"/>
      <c r="K76" s="42">
        <v>6</v>
      </c>
      <c r="L76" s="48" t="s">
        <v>37</v>
      </c>
      <c r="M76" s="48" t="s">
        <v>124</v>
      </c>
      <c r="N76" s="49"/>
    </row>
    <row r="77" spans="1:14" s="67" customFormat="1" ht="24">
      <c r="A77" s="41">
        <v>7</v>
      </c>
      <c r="B77" s="42" t="s">
        <v>175</v>
      </c>
      <c r="C77" s="43" t="s">
        <v>176</v>
      </c>
      <c r="D77" s="44" t="s">
        <v>177</v>
      </c>
      <c r="E77" s="42" t="s">
        <v>158</v>
      </c>
      <c r="F77" s="46" t="s">
        <v>261</v>
      </c>
      <c r="G77" s="45" t="s">
        <v>30</v>
      </c>
      <c r="H77" s="42">
        <v>0</v>
      </c>
      <c r="I77" s="42">
        <v>0</v>
      </c>
      <c r="J77" s="47">
        <v>240</v>
      </c>
      <c r="K77" s="42">
        <v>0</v>
      </c>
      <c r="L77" s="82" t="s">
        <v>248</v>
      </c>
      <c r="M77" s="48" t="s">
        <v>124</v>
      </c>
      <c r="N77" s="49"/>
    </row>
    <row r="78" spans="1:14" s="67" customFormat="1" ht="12">
      <c r="A78" s="86"/>
      <c r="B78" s="52"/>
      <c r="C78" s="53"/>
      <c r="D78" s="52"/>
      <c r="E78" s="52"/>
      <c r="F78" s="52"/>
      <c r="G78" s="52"/>
      <c r="H78" s="54">
        <f>SUM(H69:H77)</f>
        <v>7</v>
      </c>
      <c r="I78" s="54">
        <f>SUM(I69:I77)</f>
        <v>9</v>
      </c>
      <c r="J78" s="54">
        <f>SUM(J69:J77)</f>
        <v>240</v>
      </c>
      <c r="K78" s="83">
        <f>SUM(K69:K77)</f>
        <v>32</v>
      </c>
      <c r="L78" s="56"/>
      <c r="M78" s="56"/>
      <c r="N78" s="52"/>
    </row>
    <row r="79" spans="1:14" s="67" customFormat="1" ht="24">
      <c r="A79" s="86"/>
      <c r="B79" s="52"/>
      <c r="C79" s="53"/>
      <c r="D79" s="52"/>
      <c r="E79" s="52"/>
      <c r="F79" s="52"/>
      <c r="G79" s="57" t="s">
        <v>55</v>
      </c>
      <c r="H79" s="158">
        <f>SUM(H78:I78)*14</f>
        <v>224</v>
      </c>
      <c r="I79" s="159"/>
      <c r="J79" s="58">
        <f>SUM(J78)</f>
        <v>240</v>
      </c>
      <c r="K79" s="54"/>
      <c r="L79" s="56"/>
      <c r="M79" s="56"/>
      <c r="N79" s="52"/>
    </row>
    <row r="80" spans="1:14" s="67" customFormat="1" ht="12">
      <c r="A80" s="87" t="s">
        <v>178</v>
      </c>
      <c r="B80" s="49"/>
      <c r="C80" s="80"/>
      <c r="D80" s="49"/>
      <c r="E80" s="49"/>
      <c r="F80" s="49"/>
      <c r="G80" s="49"/>
      <c r="H80" s="47"/>
      <c r="I80" s="47"/>
      <c r="J80" s="47"/>
      <c r="K80" s="81"/>
      <c r="L80" s="48"/>
      <c r="M80" s="48"/>
      <c r="N80" s="49"/>
    </row>
    <row r="81" spans="1:14" s="67" customFormat="1" ht="24">
      <c r="A81" s="88"/>
      <c r="B81" s="89" t="s">
        <v>179</v>
      </c>
      <c r="C81" s="90" t="s">
        <v>249</v>
      </c>
      <c r="D81" s="91" t="s">
        <v>250</v>
      </c>
      <c r="E81" s="89"/>
      <c r="F81" s="89" t="s">
        <v>180</v>
      </c>
      <c r="G81" s="92" t="s">
        <v>181</v>
      </c>
      <c r="H81" s="93">
        <v>0</v>
      </c>
      <c r="I81" s="93">
        <v>2</v>
      </c>
      <c r="J81" s="93"/>
      <c r="K81" s="93">
        <v>4</v>
      </c>
      <c r="L81" s="94" t="s">
        <v>37</v>
      </c>
      <c r="M81" s="95" t="s">
        <v>124</v>
      </c>
      <c r="N81" s="92"/>
    </row>
    <row r="82" spans="1:14" s="67" customFormat="1" ht="12">
      <c r="A82" s="88">
        <v>1</v>
      </c>
      <c r="B82" s="89" t="s">
        <v>215</v>
      </c>
      <c r="C82" s="96" t="s">
        <v>251</v>
      </c>
      <c r="D82" s="89" t="s">
        <v>28</v>
      </c>
      <c r="E82" s="89"/>
      <c r="F82" s="89" t="s">
        <v>29</v>
      </c>
      <c r="G82" s="92" t="s">
        <v>30</v>
      </c>
      <c r="H82" s="93">
        <v>2</v>
      </c>
      <c r="I82" s="93">
        <v>2</v>
      </c>
      <c r="J82" s="93"/>
      <c r="K82" s="93">
        <v>7</v>
      </c>
      <c r="L82" s="94" t="s">
        <v>24</v>
      </c>
      <c r="M82" s="95" t="s">
        <v>124</v>
      </c>
      <c r="N82" s="97" t="s">
        <v>266</v>
      </c>
    </row>
    <row r="83" spans="1:14" s="67" customFormat="1" ht="12">
      <c r="A83" s="88">
        <v>1</v>
      </c>
      <c r="B83" s="89" t="s">
        <v>219</v>
      </c>
      <c r="C83" s="96" t="s">
        <v>252</v>
      </c>
      <c r="D83" s="89" t="s">
        <v>44</v>
      </c>
      <c r="E83" s="89"/>
      <c r="F83" s="89" t="s">
        <v>45</v>
      </c>
      <c r="G83" s="92" t="s">
        <v>30</v>
      </c>
      <c r="H83" s="93">
        <v>0</v>
      </c>
      <c r="I83" s="93">
        <v>2</v>
      </c>
      <c r="J83" s="93"/>
      <c r="K83" s="93">
        <v>4</v>
      </c>
      <c r="L83" s="94" t="s">
        <v>37</v>
      </c>
      <c r="M83" s="95" t="s">
        <v>124</v>
      </c>
      <c r="N83" s="97" t="s">
        <v>267</v>
      </c>
    </row>
    <row r="84" spans="1:14" s="67" customFormat="1" ht="12">
      <c r="A84" s="88">
        <v>2</v>
      </c>
      <c r="B84" s="89" t="s">
        <v>221</v>
      </c>
      <c r="C84" s="96" t="s">
        <v>253</v>
      </c>
      <c r="D84" s="89" t="s">
        <v>62</v>
      </c>
      <c r="E84" s="89"/>
      <c r="F84" s="89" t="s">
        <v>29</v>
      </c>
      <c r="G84" s="92" t="s">
        <v>30</v>
      </c>
      <c r="H84" s="93">
        <v>2</v>
      </c>
      <c r="I84" s="93">
        <v>2</v>
      </c>
      <c r="J84" s="93"/>
      <c r="K84" s="93">
        <v>7</v>
      </c>
      <c r="L84" s="94" t="s">
        <v>24</v>
      </c>
      <c r="M84" s="95" t="s">
        <v>124</v>
      </c>
      <c r="N84" s="97" t="s">
        <v>268</v>
      </c>
    </row>
    <row r="85" spans="1:14" s="67" customFormat="1" ht="12">
      <c r="A85" s="88">
        <v>3</v>
      </c>
      <c r="B85" s="89" t="s">
        <v>241</v>
      </c>
      <c r="C85" s="96" t="s">
        <v>254</v>
      </c>
      <c r="D85" s="89" t="s">
        <v>93</v>
      </c>
      <c r="E85" s="89"/>
      <c r="F85" s="89" t="s">
        <v>260</v>
      </c>
      <c r="G85" s="92" t="s">
        <v>30</v>
      </c>
      <c r="H85" s="93">
        <v>3</v>
      </c>
      <c r="I85" s="93">
        <v>1</v>
      </c>
      <c r="J85" s="93"/>
      <c r="K85" s="93">
        <v>5</v>
      </c>
      <c r="L85" s="94" t="s">
        <v>37</v>
      </c>
      <c r="M85" s="95" t="s">
        <v>124</v>
      </c>
      <c r="N85" s="97" t="s">
        <v>269</v>
      </c>
    </row>
    <row r="86" spans="1:14" s="67" customFormat="1" ht="12">
      <c r="A86" s="88">
        <v>3</v>
      </c>
      <c r="B86" s="89" t="s">
        <v>228</v>
      </c>
      <c r="C86" s="96" t="s">
        <v>255</v>
      </c>
      <c r="D86" s="91" t="s">
        <v>285</v>
      </c>
      <c r="E86" s="89"/>
      <c r="F86" s="89" t="s">
        <v>97</v>
      </c>
      <c r="G86" s="92" t="s">
        <v>30</v>
      </c>
      <c r="H86" s="93">
        <v>2</v>
      </c>
      <c r="I86" s="93">
        <v>3</v>
      </c>
      <c r="J86" s="93"/>
      <c r="K86" s="93">
        <v>6</v>
      </c>
      <c r="L86" s="94" t="s">
        <v>24</v>
      </c>
      <c r="M86" s="95" t="s">
        <v>124</v>
      </c>
      <c r="N86" s="97" t="s">
        <v>270</v>
      </c>
    </row>
    <row r="87" spans="1:14" s="67" customFormat="1" ht="12">
      <c r="A87" s="98">
        <v>4</v>
      </c>
      <c r="B87" s="89" t="s">
        <v>242</v>
      </c>
      <c r="C87" s="96" t="s">
        <v>256</v>
      </c>
      <c r="D87" s="89" t="s">
        <v>182</v>
      </c>
      <c r="E87" s="89"/>
      <c r="F87" s="89" t="s">
        <v>29</v>
      </c>
      <c r="G87" s="92" t="s">
        <v>30</v>
      </c>
      <c r="H87" s="93">
        <v>1</v>
      </c>
      <c r="I87" s="93">
        <v>2</v>
      </c>
      <c r="J87" s="93"/>
      <c r="K87" s="93">
        <v>5</v>
      </c>
      <c r="L87" s="94" t="s">
        <v>37</v>
      </c>
      <c r="M87" s="95" t="s">
        <v>124</v>
      </c>
      <c r="N87" s="94" t="s">
        <v>271</v>
      </c>
    </row>
    <row r="88" spans="1:14" s="67" customFormat="1" ht="12">
      <c r="A88" s="88">
        <v>4</v>
      </c>
      <c r="B88" s="89" t="s">
        <v>243</v>
      </c>
      <c r="C88" s="96" t="s">
        <v>257</v>
      </c>
      <c r="D88" s="99" t="s">
        <v>107</v>
      </c>
      <c r="E88" s="99"/>
      <c r="F88" s="99" t="s">
        <v>260</v>
      </c>
      <c r="G88" s="94" t="s">
        <v>30</v>
      </c>
      <c r="H88" s="100">
        <v>2</v>
      </c>
      <c r="I88" s="100">
        <v>2</v>
      </c>
      <c r="J88" s="100"/>
      <c r="K88" s="100">
        <v>6</v>
      </c>
      <c r="L88" s="94" t="s">
        <v>24</v>
      </c>
      <c r="M88" s="95" t="s">
        <v>124</v>
      </c>
      <c r="N88" s="101" t="s">
        <v>272</v>
      </c>
    </row>
    <row r="89" spans="1:14" s="67" customFormat="1" ht="12">
      <c r="A89" s="155" t="s">
        <v>300</v>
      </c>
      <c r="B89" s="49"/>
      <c r="C89" s="80"/>
      <c r="D89" s="104"/>
      <c r="E89" s="104"/>
      <c r="F89" s="104"/>
      <c r="G89" s="48"/>
      <c r="H89" s="156"/>
      <c r="I89" s="156"/>
      <c r="J89" s="156"/>
      <c r="K89" s="156"/>
      <c r="L89" s="48"/>
      <c r="M89" s="82"/>
      <c r="N89" s="157"/>
    </row>
    <row r="90" spans="1:14" s="67" customFormat="1" ht="12">
      <c r="A90" s="102">
        <v>1</v>
      </c>
      <c r="B90" s="103" t="s">
        <v>212</v>
      </c>
      <c r="C90" s="80" t="s">
        <v>183</v>
      </c>
      <c r="D90" s="104" t="s">
        <v>244</v>
      </c>
      <c r="E90" s="104"/>
      <c r="F90" s="104" t="s">
        <v>22</v>
      </c>
      <c r="G90" s="105" t="s">
        <v>23</v>
      </c>
      <c r="H90" s="106">
        <v>0</v>
      </c>
      <c r="I90" s="106">
        <v>2</v>
      </c>
      <c r="J90" s="106"/>
      <c r="K90" s="106">
        <v>0</v>
      </c>
      <c r="L90" s="105" t="s">
        <v>248</v>
      </c>
      <c r="M90" s="82" t="s">
        <v>124</v>
      </c>
      <c r="N90" s="105"/>
    </row>
    <row r="91" spans="1:14" s="67" customFormat="1" ht="12">
      <c r="A91" s="102">
        <v>1</v>
      </c>
      <c r="B91" s="103" t="s">
        <v>213</v>
      </c>
      <c r="C91" s="80" t="s">
        <v>184</v>
      </c>
      <c r="D91" s="104" t="s">
        <v>245</v>
      </c>
      <c r="E91" s="104"/>
      <c r="F91" s="104" t="s">
        <v>246</v>
      </c>
      <c r="G91" s="105" t="s">
        <v>30</v>
      </c>
      <c r="H91" s="106">
        <v>0</v>
      </c>
      <c r="I91" s="106">
        <v>2</v>
      </c>
      <c r="J91" s="106"/>
      <c r="K91" s="106">
        <v>0</v>
      </c>
      <c r="L91" s="105" t="s">
        <v>248</v>
      </c>
      <c r="M91" s="82" t="s">
        <v>124</v>
      </c>
      <c r="N91" s="105"/>
    </row>
    <row r="92" spans="1:14" s="67" customFormat="1" ht="12">
      <c r="A92" s="107"/>
      <c r="B92" s="108"/>
      <c r="C92" s="80"/>
      <c r="D92" s="104"/>
      <c r="E92" s="104"/>
      <c r="F92" s="104"/>
      <c r="G92" s="108"/>
      <c r="H92" s="106"/>
      <c r="I92" s="106"/>
      <c r="J92" s="106"/>
      <c r="K92" s="109"/>
      <c r="L92" s="105"/>
      <c r="M92" s="105"/>
      <c r="N92" s="108"/>
    </row>
    <row r="93" spans="1:14" s="116" customFormat="1" ht="12">
      <c r="A93" s="110"/>
      <c r="B93" s="111"/>
      <c r="C93" s="112"/>
      <c r="D93" s="111"/>
      <c r="E93" s="111"/>
      <c r="F93" s="111"/>
      <c r="G93" s="111"/>
      <c r="H93" s="113"/>
      <c r="I93" s="113"/>
      <c r="J93" s="113"/>
      <c r="K93" s="114"/>
      <c r="L93" s="115"/>
      <c r="M93" s="115"/>
      <c r="N93" s="111"/>
    </row>
  </sheetData>
  <mergeCells count="22">
    <mergeCell ref="D1:F1"/>
    <mergeCell ref="D2:F2"/>
    <mergeCell ref="H18:I18"/>
    <mergeCell ref="H28:I28"/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37:I37"/>
    <mergeCell ref="H47:I47"/>
    <mergeCell ref="H57:I57"/>
    <mergeCell ref="H67:I67"/>
    <mergeCell ref="H79:I79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2"/>
  <sheetViews>
    <sheetView tabSelected="1" topLeftCell="A28" zoomScale="85" zoomScaleNormal="85" zoomScaleSheetLayoutView="110" zoomScalePageLayoutView="80" workbookViewId="0">
      <selection activeCell="B54" sqref="B54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11" customWidth="1"/>
    <col min="4" max="4" width="27.7109375" style="4" customWidth="1"/>
    <col min="5" max="5" width="11.42578125" style="4" customWidth="1"/>
    <col min="6" max="6" width="26.85546875" style="4" customWidth="1"/>
    <col min="7" max="7" width="9.42578125" style="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4" customWidth="1"/>
  </cols>
  <sheetData>
    <row r="1" spans="1:15">
      <c r="B1" s="1"/>
      <c r="C1" s="21"/>
      <c r="D1" s="164" t="s">
        <v>0</v>
      </c>
      <c r="E1" s="164"/>
      <c r="F1" s="164"/>
      <c r="G1" s="1"/>
      <c r="H1" s="5"/>
      <c r="I1" s="5"/>
      <c r="J1" s="5"/>
      <c r="K1" s="24" t="s">
        <v>263</v>
      </c>
      <c r="L1" s="15"/>
      <c r="M1" s="3"/>
      <c r="N1" s="6"/>
    </row>
    <row r="2" spans="1:15">
      <c r="B2" s="1"/>
      <c r="C2" s="20"/>
      <c r="D2" s="165" t="s">
        <v>211</v>
      </c>
      <c r="E2" s="165"/>
      <c r="F2" s="165"/>
      <c r="G2" s="1"/>
      <c r="H2" s="5"/>
      <c r="I2" s="5"/>
      <c r="J2" s="5"/>
      <c r="K2" s="7" t="s">
        <v>247</v>
      </c>
      <c r="L2" s="3"/>
      <c r="M2" s="3"/>
      <c r="N2" s="6"/>
    </row>
    <row r="3" spans="1:15">
      <c r="B3" s="1"/>
      <c r="C3" s="23"/>
      <c r="G3" s="1"/>
      <c r="H3" s="5"/>
      <c r="I3" s="5"/>
      <c r="J3" s="5"/>
      <c r="K3" s="19" t="s">
        <v>1</v>
      </c>
      <c r="L3" s="19"/>
      <c r="M3" s="17">
        <f>SUM(H18,H28,H37,H47,H57,H67,H79)</f>
        <v>2156</v>
      </c>
      <c r="N3" s="18">
        <f>SUM(J18,J28,J37,J47,J57,J67,J79)</f>
        <v>320</v>
      </c>
    </row>
    <row r="4" spans="1:15">
      <c r="B4" s="1"/>
      <c r="C4" s="20"/>
      <c r="G4" s="1"/>
      <c r="H4" s="5"/>
      <c r="I4" s="5"/>
      <c r="J4" s="5"/>
      <c r="K4" s="19"/>
      <c r="L4" s="19"/>
      <c r="M4" s="17"/>
      <c r="N4" s="6"/>
    </row>
    <row r="5" spans="1:15">
      <c r="B5" s="1"/>
      <c r="C5" s="22"/>
      <c r="D5" s="7"/>
      <c r="E5" s="7"/>
      <c r="F5" s="7"/>
      <c r="G5" s="1"/>
      <c r="H5" s="5"/>
      <c r="I5" s="5"/>
      <c r="J5" s="5"/>
      <c r="K5" s="19"/>
      <c r="L5" s="19"/>
      <c r="M5" s="18"/>
      <c r="N5" s="8"/>
    </row>
    <row r="6" spans="1:15" ht="15" customHeight="1">
      <c r="A6" s="9" t="s">
        <v>2</v>
      </c>
      <c r="B6" s="10"/>
      <c r="D6" s="10"/>
      <c r="E6" s="10"/>
      <c r="F6" s="10"/>
      <c r="J6" s="16"/>
      <c r="K6" s="19"/>
      <c r="L6" s="19"/>
      <c r="M6" s="18"/>
    </row>
    <row r="7" spans="1:15" s="151" customFormat="1" ht="24.75" customHeight="1">
      <c r="A7" s="161" t="s">
        <v>3</v>
      </c>
      <c r="B7" s="160" t="s">
        <v>4</v>
      </c>
      <c r="C7" s="160" t="s">
        <v>5</v>
      </c>
      <c r="D7" s="162" t="s">
        <v>6</v>
      </c>
      <c r="E7" s="162" t="s">
        <v>7</v>
      </c>
      <c r="F7" s="162" t="s">
        <v>8</v>
      </c>
      <c r="G7" s="160" t="s">
        <v>9</v>
      </c>
      <c r="H7" s="160" t="s">
        <v>10</v>
      </c>
      <c r="I7" s="160"/>
      <c r="J7" s="163" t="s">
        <v>11</v>
      </c>
      <c r="K7" s="161" t="s">
        <v>12</v>
      </c>
      <c r="L7" s="162" t="s">
        <v>13</v>
      </c>
      <c r="M7" s="160" t="s">
        <v>14</v>
      </c>
      <c r="N7" s="166" t="s">
        <v>15</v>
      </c>
      <c r="O7" s="150"/>
    </row>
    <row r="8" spans="1:15" s="151" customFormat="1" ht="26.25" customHeight="1">
      <c r="A8" s="161"/>
      <c r="B8" s="160"/>
      <c r="C8" s="160"/>
      <c r="D8" s="162"/>
      <c r="E8" s="162"/>
      <c r="F8" s="162"/>
      <c r="G8" s="160"/>
      <c r="H8" s="148" t="s">
        <v>16</v>
      </c>
      <c r="I8" s="149" t="s">
        <v>17</v>
      </c>
      <c r="J8" s="163"/>
      <c r="K8" s="161"/>
      <c r="L8" s="162"/>
      <c r="M8" s="160"/>
      <c r="N8" s="166"/>
    </row>
    <row r="9" spans="1:15" s="40" customFormat="1" ht="12">
      <c r="A9" s="31">
        <v>1</v>
      </c>
      <c r="B9" s="32" t="s">
        <v>18</v>
      </c>
      <c r="C9" s="117" t="s">
        <v>19</v>
      </c>
      <c r="D9" s="34" t="s">
        <v>20</v>
      </c>
      <c r="E9" s="35" t="s">
        <v>258</v>
      </c>
      <c r="F9" s="36" t="s">
        <v>22</v>
      </c>
      <c r="G9" s="35" t="s">
        <v>23</v>
      </c>
      <c r="H9" s="32">
        <v>2</v>
      </c>
      <c r="I9" s="32">
        <v>2</v>
      </c>
      <c r="J9" s="37"/>
      <c r="K9" s="32">
        <v>6</v>
      </c>
      <c r="L9" s="32" t="s">
        <v>24</v>
      </c>
      <c r="M9" s="38" t="s">
        <v>25</v>
      </c>
      <c r="N9" s="39"/>
    </row>
    <row r="10" spans="1:15" s="50" customFormat="1" ht="12">
      <c r="A10" s="41">
        <v>1</v>
      </c>
      <c r="B10" s="42" t="s">
        <v>26</v>
      </c>
      <c r="C10" s="118" t="s">
        <v>27</v>
      </c>
      <c r="D10" s="44" t="s">
        <v>28</v>
      </c>
      <c r="E10" s="45" t="s">
        <v>259</v>
      </c>
      <c r="F10" s="46" t="s">
        <v>29</v>
      </c>
      <c r="G10" s="45" t="s">
        <v>30</v>
      </c>
      <c r="H10" s="42">
        <v>2</v>
      </c>
      <c r="I10" s="42">
        <v>2</v>
      </c>
      <c r="J10" s="47"/>
      <c r="K10" s="42">
        <v>6</v>
      </c>
      <c r="L10" s="42" t="s">
        <v>24</v>
      </c>
      <c r="M10" s="48" t="s">
        <v>25</v>
      </c>
      <c r="N10" s="49" t="s">
        <v>215</v>
      </c>
    </row>
    <row r="11" spans="1:15" s="50" customFormat="1" ht="12">
      <c r="A11" s="41">
        <v>1</v>
      </c>
      <c r="B11" s="42" t="s">
        <v>31</v>
      </c>
      <c r="C11" s="118" t="s">
        <v>32</v>
      </c>
      <c r="D11" s="44" t="s">
        <v>33</v>
      </c>
      <c r="E11" s="45" t="s">
        <v>21</v>
      </c>
      <c r="F11" s="46" t="s">
        <v>312</v>
      </c>
      <c r="G11" s="45" t="s">
        <v>30</v>
      </c>
      <c r="H11" s="42">
        <v>2</v>
      </c>
      <c r="I11" s="42">
        <v>2</v>
      </c>
      <c r="J11" s="47"/>
      <c r="K11" s="42">
        <v>4</v>
      </c>
      <c r="L11" s="42" t="s">
        <v>24</v>
      </c>
      <c r="M11" s="48" t="s">
        <v>25</v>
      </c>
      <c r="N11" s="49" t="s">
        <v>216</v>
      </c>
    </row>
    <row r="12" spans="1:15" s="50" customFormat="1" ht="24">
      <c r="A12" s="41">
        <v>1</v>
      </c>
      <c r="B12" s="42" t="s">
        <v>34</v>
      </c>
      <c r="C12" s="118" t="s">
        <v>35</v>
      </c>
      <c r="D12" s="44" t="s">
        <v>36</v>
      </c>
      <c r="E12" s="45" t="s">
        <v>21</v>
      </c>
      <c r="F12" s="46" t="s">
        <v>261</v>
      </c>
      <c r="G12" s="45" t="s">
        <v>30</v>
      </c>
      <c r="H12" s="42">
        <v>2</v>
      </c>
      <c r="I12" s="42">
        <v>2</v>
      </c>
      <c r="J12" s="47"/>
      <c r="K12" s="42">
        <v>4</v>
      </c>
      <c r="L12" s="42" t="s">
        <v>37</v>
      </c>
      <c r="M12" s="48" t="s">
        <v>25</v>
      </c>
      <c r="N12" s="49" t="s">
        <v>217</v>
      </c>
    </row>
    <row r="13" spans="1:15" s="50" customFormat="1" ht="12">
      <c r="A13" s="41">
        <v>1</v>
      </c>
      <c r="B13" s="42" t="s">
        <v>38</v>
      </c>
      <c r="C13" s="118" t="s">
        <v>39</v>
      </c>
      <c r="D13" s="44" t="s">
        <v>40</v>
      </c>
      <c r="E13" s="45" t="s">
        <v>21</v>
      </c>
      <c r="F13" s="46" t="s">
        <v>41</v>
      </c>
      <c r="G13" s="45" t="s">
        <v>30</v>
      </c>
      <c r="H13" s="42">
        <v>1</v>
      </c>
      <c r="I13" s="42">
        <v>1</v>
      </c>
      <c r="J13" s="47"/>
      <c r="K13" s="42">
        <v>3</v>
      </c>
      <c r="L13" s="42" t="s">
        <v>37</v>
      </c>
      <c r="M13" s="48" t="s">
        <v>25</v>
      </c>
      <c r="N13" s="49" t="s">
        <v>218</v>
      </c>
    </row>
    <row r="14" spans="1:15" s="50" customFormat="1" ht="12">
      <c r="A14" s="41">
        <v>1</v>
      </c>
      <c r="B14" s="42" t="s">
        <v>42</v>
      </c>
      <c r="C14" s="118" t="s">
        <v>43</v>
      </c>
      <c r="D14" s="46" t="s">
        <v>44</v>
      </c>
      <c r="E14" s="45" t="s">
        <v>21</v>
      </c>
      <c r="F14" s="46" t="s">
        <v>45</v>
      </c>
      <c r="G14" s="45" t="s">
        <v>30</v>
      </c>
      <c r="H14" s="42">
        <v>0</v>
      </c>
      <c r="I14" s="42">
        <v>2</v>
      </c>
      <c r="J14" s="47"/>
      <c r="K14" s="42">
        <v>3</v>
      </c>
      <c r="L14" s="42" t="s">
        <v>37</v>
      </c>
      <c r="M14" s="48" t="s">
        <v>25</v>
      </c>
      <c r="N14" s="49" t="s">
        <v>219</v>
      </c>
    </row>
    <row r="15" spans="1:15" s="50" customFormat="1" ht="12">
      <c r="A15" s="41">
        <v>1</v>
      </c>
      <c r="B15" s="42" t="s">
        <v>46</v>
      </c>
      <c r="C15" s="118" t="s">
        <v>47</v>
      </c>
      <c r="D15" s="44" t="s">
        <v>48</v>
      </c>
      <c r="E15" s="42" t="s">
        <v>49</v>
      </c>
      <c r="F15" s="46" t="s">
        <v>50</v>
      </c>
      <c r="G15" s="45" t="s">
        <v>30</v>
      </c>
      <c r="H15" s="42">
        <v>2</v>
      </c>
      <c r="I15" s="42">
        <v>0</v>
      </c>
      <c r="J15" s="47"/>
      <c r="K15" s="42">
        <v>3</v>
      </c>
      <c r="L15" s="42" t="s">
        <v>24</v>
      </c>
      <c r="M15" s="48" t="s">
        <v>25</v>
      </c>
      <c r="N15" s="49"/>
    </row>
    <row r="16" spans="1:15" s="50" customFormat="1" ht="12">
      <c r="A16" s="41">
        <v>1</v>
      </c>
      <c r="B16" s="42" t="s">
        <v>51</v>
      </c>
      <c r="C16" s="118" t="s">
        <v>52</v>
      </c>
      <c r="D16" s="44" t="s">
        <v>53</v>
      </c>
      <c r="E16" s="45" t="s">
        <v>259</v>
      </c>
      <c r="F16" s="46" t="s">
        <v>54</v>
      </c>
      <c r="G16" s="45" t="s">
        <v>30</v>
      </c>
      <c r="H16" s="42">
        <v>1</v>
      </c>
      <c r="I16" s="42">
        <v>2</v>
      </c>
      <c r="J16" s="47"/>
      <c r="K16" s="42">
        <v>4</v>
      </c>
      <c r="L16" s="42" t="s">
        <v>24</v>
      </c>
      <c r="M16" s="48" t="s">
        <v>25</v>
      </c>
      <c r="N16" s="49" t="s">
        <v>220</v>
      </c>
    </row>
    <row r="17" spans="1:14" s="50" customFormat="1" ht="12">
      <c r="A17" s="51"/>
      <c r="B17" s="52"/>
      <c r="C17" s="52"/>
      <c r="D17" s="52"/>
      <c r="E17" s="52"/>
      <c r="F17" s="52"/>
      <c r="G17" s="52"/>
      <c r="H17" s="54">
        <f>SUM(H9:H16)</f>
        <v>12</v>
      </c>
      <c r="I17" s="54">
        <f>SUM(I9:I16)</f>
        <v>13</v>
      </c>
      <c r="J17" s="54">
        <f>SUM(J9:J16)</f>
        <v>0</v>
      </c>
      <c r="K17" s="55">
        <f>SUM(K9:K16)</f>
        <v>33</v>
      </c>
      <c r="L17" s="56"/>
      <c r="M17" s="56"/>
      <c r="N17" s="52"/>
    </row>
    <row r="18" spans="1:14" s="50" customFormat="1" ht="24">
      <c r="A18" s="51"/>
      <c r="B18" s="52"/>
      <c r="C18" s="52"/>
      <c r="D18" s="52"/>
      <c r="E18" s="52"/>
      <c r="F18" s="52"/>
      <c r="G18" s="57" t="s">
        <v>55</v>
      </c>
      <c r="H18" s="158">
        <f>SUM(H17:I17)*14</f>
        <v>350</v>
      </c>
      <c r="I18" s="159"/>
      <c r="J18" s="58">
        <f>SUM(J17)</f>
        <v>0</v>
      </c>
      <c r="K18" s="59"/>
      <c r="L18" s="56"/>
      <c r="M18" s="56"/>
      <c r="N18" s="52"/>
    </row>
    <row r="19" spans="1:14" s="50" customFormat="1" ht="24">
      <c r="A19" s="60">
        <v>2</v>
      </c>
      <c r="B19" s="61" t="s">
        <v>56</v>
      </c>
      <c r="C19" s="119" t="s">
        <v>57</v>
      </c>
      <c r="D19" s="63" t="s">
        <v>58</v>
      </c>
      <c r="E19" s="61" t="s">
        <v>286</v>
      </c>
      <c r="F19" s="62" t="s">
        <v>59</v>
      </c>
      <c r="G19" s="64" t="s">
        <v>23</v>
      </c>
      <c r="H19" s="61">
        <v>2</v>
      </c>
      <c r="I19" s="61">
        <v>2</v>
      </c>
      <c r="J19" s="61"/>
      <c r="K19" s="61">
        <v>6</v>
      </c>
      <c r="L19" s="61" t="s">
        <v>24</v>
      </c>
      <c r="M19" s="65" t="s">
        <v>25</v>
      </c>
      <c r="N19" s="66"/>
    </row>
    <row r="20" spans="1:14" s="50" customFormat="1" ht="12">
      <c r="A20" s="60">
        <v>2</v>
      </c>
      <c r="B20" s="61" t="s">
        <v>60</v>
      </c>
      <c r="C20" s="119" t="s">
        <v>61</v>
      </c>
      <c r="D20" s="63" t="s">
        <v>62</v>
      </c>
      <c r="E20" s="61" t="s">
        <v>26</v>
      </c>
      <c r="F20" s="62" t="s">
        <v>29</v>
      </c>
      <c r="G20" s="64" t="s">
        <v>30</v>
      </c>
      <c r="H20" s="61">
        <v>2</v>
      </c>
      <c r="I20" s="61">
        <v>2</v>
      </c>
      <c r="J20" s="61"/>
      <c r="K20" s="61">
        <v>6</v>
      </c>
      <c r="L20" s="61" t="s">
        <v>24</v>
      </c>
      <c r="M20" s="65" t="s">
        <v>25</v>
      </c>
      <c r="N20" s="66" t="s">
        <v>221</v>
      </c>
    </row>
    <row r="21" spans="1:14" s="50" customFormat="1" ht="12">
      <c r="A21" s="60">
        <v>2</v>
      </c>
      <c r="B21" s="61" t="s">
        <v>63</v>
      </c>
      <c r="C21" s="119" t="s">
        <v>64</v>
      </c>
      <c r="D21" s="63" t="s">
        <v>65</v>
      </c>
      <c r="E21" s="61" t="s">
        <v>31</v>
      </c>
      <c r="F21" s="62" t="s">
        <v>312</v>
      </c>
      <c r="G21" s="64" t="s">
        <v>30</v>
      </c>
      <c r="H21" s="61">
        <v>1</v>
      </c>
      <c r="I21" s="61">
        <v>2</v>
      </c>
      <c r="J21" s="61"/>
      <c r="K21" s="61">
        <v>3</v>
      </c>
      <c r="L21" s="61" t="s">
        <v>37</v>
      </c>
      <c r="M21" s="65" t="s">
        <v>25</v>
      </c>
      <c r="N21" s="66" t="s">
        <v>222</v>
      </c>
    </row>
    <row r="22" spans="1:14" s="50" customFormat="1" ht="12">
      <c r="A22" s="60">
        <v>2</v>
      </c>
      <c r="B22" s="61" t="s">
        <v>66</v>
      </c>
      <c r="C22" s="119" t="s">
        <v>67</v>
      </c>
      <c r="D22" s="62" t="s">
        <v>68</v>
      </c>
      <c r="E22" s="61" t="s">
        <v>34</v>
      </c>
      <c r="F22" s="62" t="s">
        <v>261</v>
      </c>
      <c r="G22" s="64" t="s">
        <v>30</v>
      </c>
      <c r="H22" s="61">
        <v>2</v>
      </c>
      <c r="I22" s="61">
        <v>2</v>
      </c>
      <c r="J22" s="61"/>
      <c r="K22" s="61">
        <v>5</v>
      </c>
      <c r="L22" s="61" t="s">
        <v>24</v>
      </c>
      <c r="M22" s="65" t="s">
        <v>25</v>
      </c>
      <c r="N22" s="66"/>
    </row>
    <row r="23" spans="1:14" s="50" customFormat="1" ht="24">
      <c r="A23" s="60">
        <v>2</v>
      </c>
      <c r="B23" s="61" t="s">
        <v>69</v>
      </c>
      <c r="C23" s="119" t="s">
        <v>70</v>
      </c>
      <c r="D23" s="63" t="s">
        <v>71</v>
      </c>
      <c r="E23" s="61" t="s">
        <v>287</v>
      </c>
      <c r="F23" s="62" t="s">
        <v>50</v>
      </c>
      <c r="G23" s="64" t="s">
        <v>30</v>
      </c>
      <c r="H23" s="61">
        <v>2</v>
      </c>
      <c r="I23" s="61">
        <v>1</v>
      </c>
      <c r="J23" s="61"/>
      <c r="K23" s="61">
        <v>3</v>
      </c>
      <c r="L23" s="61" t="s">
        <v>37</v>
      </c>
      <c r="M23" s="65" t="s">
        <v>25</v>
      </c>
      <c r="N23" s="66" t="s">
        <v>223</v>
      </c>
    </row>
    <row r="24" spans="1:14" s="50" customFormat="1" ht="24">
      <c r="A24" s="60">
        <v>2</v>
      </c>
      <c r="B24" s="61" t="s">
        <v>72</v>
      </c>
      <c r="C24" s="119" t="s">
        <v>73</v>
      </c>
      <c r="D24" s="63" t="s">
        <v>74</v>
      </c>
      <c r="E24" s="61" t="s">
        <v>287</v>
      </c>
      <c r="F24" s="62" t="s">
        <v>75</v>
      </c>
      <c r="G24" s="64" t="s">
        <v>30</v>
      </c>
      <c r="H24" s="61">
        <v>1</v>
      </c>
      <c r="I24" s="61">
        <v>2</v>
      </c>
      <c r="J24" s="61"/>
      <c r="K24" s="61">
        <v>3</v>
      </c>
      <c r="L24" s="61" t="s">
        <v>24</v>
      </c>
      <c r="M24" s="65" t="s">
        <v>25</v>
      </c>
      <c r="N24" s="66" t="s">
        <v>224</v>
      </c>
    </row>
    <row r="25" spans="1:14" s="50" customFormat="1" ht="12">
      <c r="A25" s="60">
        <v>2</v>
      </c>
      <c r="B25" s="61" t="s">
        <v>76</v>
      </c>
      <c r="C25" s="119" t="s">
        <v>77</v>
      </c>
      <c r="D25" s="62" t="s">
        <v>78</v>
      </c>
      <c r="E25" s="61" t="s">
        <v>42</v>
      </c>
      <c r="F25" s="62" t="s">
        <v>45</v>
      </c>
      <c r="G25" s="64" t="s">
        <v>30</v>
      </c>
      <c r="H25" s="61">
        <v>0</v>
      </c>
      <c r="I25" s="61">
        <v>2</v>
      </c>
      <c r="J25" s="61"/>
      <c r="K25" s="61">
        <v>3</v>
      </c>
      <c r="L25" s="61" t="s">
        <v>37</v>
      </c>
      <c r="M25" s="65" t="s">
        <v>25</v>
      </c>
      <c r="N25" s="66" t="s">
        <v>225</v>
      </c>
    </row>
    <row r="26" spans="1:14" s="50" customFormat="1" ht="12">
      <c r="A26" s="60">
        <v>2</v>
      </c>
      <c r="B26" s="61" t="s">
        <v>79</v>
      </c>
      <c r="C26" s="119" t="s">
        <v>80</v>
      </c>
      <c r="D26" s="63" t="s">
        <v>81</v>
      </c>
      <c r="E26" s="61" t="s">
        <v>49</v>
      </c>
      <c r="F26" s="62" t="s">
        <v>260</v>
      </c>
      <c r="G26" s="64" t="s">
        <v>30</v>
      </c>
      <c r="H26" s="61">
        <v>1</v>
      </c>
      <c r="I26" s="61">
        <v>2</v>
      </c>
      <c r="J26" s="61"/>
      <c r="K26" s="61">
        <v>3</v>
      </c>
      <c r="L26" s="61" t="s">
        <v>37</v>
      </c>
      <c r="M26" s="65" t="s">
        <v>25</v>
      </c>
      <c r="N26" s="66" t="s">
        <v>301</v>
      </c>
    </row>
    <row r="27" spans="1:14" s="50" customFormat="1" ht="12">
      <c r="A27" s="51"/>
      <c r="B27" s="52"/>
      <c r="C27" s="52"/>
      <c r="D27" s="52"/>
      <c r="E27" s="52"/>
      <c r="F27" s="52"/>
      <c r="G27" s="52"/>
      <c r="H27" s="54">
        <f>SUM(H19:H26)</f>
        <v>11</v>
      </c>
      <c r="I27" s="54">
        <f>SUM(I19:I26)</f>
        <v>15</v>
      </c>
      <c r="J27" s="54">
        <f>SUM(J19:J26)</f>
        <v>0</v>
      </c>
      <c r="K27" s="54">
        <f>SUM(K19:K26)</f>
        <v>32</v>
      </c>
      <c r="L27" s="56"/>
      <c r="M27" s="56"/>
      <c r="N27" s="52"/>
    </row>
    <row r="28" spans="1:14" s="50" customFormat="1" ht="24">
      <c r="A28" s="51"/>
      <c r="B28" s="52"/>
      <c r="C28" s="52"/>
      <c r="D28" s="52"/>
      <c r="E28" s="52"/>
      <c r="F28" s="52"/>
      <c r="G28" s="57" t="s">
        <v>55</v>
      </c>
      <c r="H28" s="158">
        <f>SUM(H27:I27)*14</f>
        <v>364</v>
      </c>
      <c r="I28" s="159"/>
      <c r="J28" s="58">
        <f>SUM(J27)</f>
        <v>0</v>
      </c>
      <c r="K28" s="54"/>
      <c r="L28" s="56"/>
      <c r="M28" s="56"/>
      <c r="N28" s="52"/>
    </row>
    <row r="29" spans="1:14" s="50" customFormat="1" ht="12">
      <c r="A29" s="41">
        <v>3</v>
      </c>
      <c r="B29" s="42" t="s">
        <v>82</v>
      </c>
      <c r="C29" s="118" t="s">
        <v>83</v>
      </c>
      <c r="D29" s="44" t="s">
        <v>84</v>
      </c>
      <c r="E29" s="42" t="s">
        <v>69</v>
      </c>
      <c r="F29" s="46" t="s">
        <v>50</v>
      </c>
      <c r="G29" s="45" t="s">
        <v>30</v>
      </c>
      <c r="H29" s="42">
        <v>2</v>
      </c>
      <c r="I29" s="42">
        <v>1</v>
      </c>
      <c r="J29" s="47"/>
      <c r="K29" s="42">
        <v>4</v>
      </c>
      <c r="L29" s="42" t="s">
        <v>24</v>
      </c>
      <c r="M29" s="48" t="s">
        <v>25</v>
      </c>
      <c r="N29" s="49" t="s">
        <v>226</v>
      </c>
    </row>
    <row r="30" spans="1:14" s="50" customFormat="1" ht="12">
      <c r="A30" s="41">
        <v>3</v>
      </c>
      <c r="B30" s="42" t="s">
        <v>85</v>
      </c>
      <c r="C30" s="118" t="s">
        <v>302</v>
      </c>
      <c r="D30" s="44" t="s">
        <v>303</v>
      </c>
      <c r="E30" s="42" t="s">
        <v>49</v>
      </c>
      <c r="F30" s="46" t="s">
        <v>86</v>
      </c>
      <c r="G30" s="45" t="s">
        <v>87</v>
      </c>
      <c r="H30" s="42">
        <v>1</v>
      </c>
      <c r="I30" s="42">
        <v>1</v>
      </c>
      <c r="J30" s="47"/>
      <c r="K30" s="42">
        <v>3</v>
      </c>
      <c r="L30" s="42" t="s">
        <v>37</v>
      </c>
      <c r="M30" s="48" t="s">
        <v>25</v>
      </c>
      <c r="N30" s="49"/>
    </row>
    <row r="31" spans="1:14" s="50" customFormat="1" ht="12">
      <c r="A31" s="41">
        <v>3</v>
      </c>
      <c r="B31" s="42" t="s">
        <v>88</v>
      </c>
      <c r="C31" s="120" t="s">
        <v>89</v>
      </c>
      <c r="D31" s="46" t="s">
        <v>90</v>
      </c>
      <c r="E31" s="42" t="s">
        <v>66</v>
      </c>
      <c r="F31" s="46" t="s">
        <v>261</v>
      </c>
      <c r="G31" s="45" t="s">
        <v>30</v>
      </c>
      <c r="H31" s="42">
        <v>2</v>
      </c>
      <c r="I31" s="42">
        <v>3</v>
      </c>
      <c r="J31" s="47"/>
      <c r="K31" s="42">
        <v>5</v>
      </c>
      <c r="L31" s="42" t="s">
        <v>24</v>
      </c>
      <c r="M31" s="48" t="s">
        <v>25</v>
      </c>
      <c r="N31" s="49"/>
    </row>
    <row r="32" spans="1:14" s="50" customFormat="1" ht="24">
      <c r="A32" s="41">
        <v>3</v>
      </c>
      <c r="B32" s="42" t="s">
        <v>91</v>
      </c>
      <c r="C32" s="118" t="s">
        <v>92</v>
      </c>
      <c r="D32" s="44" t="s">
        <v>93</v>
      </c>
      <c r="E32" s="42" t="s">
        <v>288</v>
      </c>
      <c r="F32" s="46" t="s">
        <v>260</v>
      </c>
      <c r="G32" s="45" t="s">
        <v>30</v>
      </c>
      <c r="H32" s="42">
        <v>3</v>
      </c>
      <c r="I32" s="42">
        <v>1</v>
      </c>
      <c r="J32" s="47"/>
      <c r="K32" s="42">
        <v>4</v>
      </c>
      <c r="L32" s="42" t="s">
        <v>37</v>
      </c>
      <c r="M32" s="48" t="s">
        <v>25</v>
      </c>
      <c r="N32" s="49" t="s">
        <v>227</v>
      </c>
    </row>
    <row r="33" spans="1:14" s="50" customFormat="1" ht="24">
      <c r="A33" s="41">
        <v>3</v>
      </c>
      <c r="B33" s="42" t="s">
        <v>94</v>
      </c>
      <c r="C33" s="118" t="s">
        <v>95</v>
      </c>
      <c r="D33" s="44" t="s">
        <v>96</v>
      </c>
      <c r="E33" s="42" t="s">
        <v>51</v>
      </c>
      <c r="F33" s="46" t="s">
        <v>97</v>
      </c>
      <c r="G33" s="45" t="s">
        <v>30</v>
      </c>
      <c r="H33" s="42">
        <v>2</v>
      </c>
      <c r="I33" s="42">
        <v>3</v>
      </c>
      <c r="J33" s="47"/>
      <c r="K33" s="42">
        <v>5</v>
      </c>
      <c r="L33" s="42" t="s">
        <v>24</v>
      </c>
      <c r="M33" s="48" t="s">
        <v>25</v>
      </c>
      <c r="N33" s="49" t="s">
        <v>228</v>
      </c>
    </row>
    <row r="34" spans="1:14" s="50" customFormat="1" ht="12">
      <c r="A34" s="41">
        <v>3</v>
      </c>
      <c r="B34" s="42" t="s">
        <v>98</v>
      </c>
      <c r="C34" s="120" t="s">
        <v>99</v>
      </c>
      <c r="D34" s="46" t="s">
        <v>100</v>
      </c>
      <c r="E34" s="42" t="s">
        <v>66</v>
      </c>
      <c r="F34" s="46" t="s">
        <v>101</v>
      </c>
      <c r="G34" s="45" t="s">
        <v>30</v>
      </c>
      <c r="H34" s="42">
        <v>0</v>
      </c>
      <c r="I34" s="42">
        <v>4</v>
      </c>
      <c r="J34" s="47"/>
      <c r="K34" s="42">
        <v>4</v>
      </c>
      <c r="L34" s="42" t="s">
        <v>37</v>
      </c>
      <c r="M34" s="48" t="s">
        <v>25</v>
      </c>
      <c r="N34" s="49" t="s">
        <v>229</v>
      </c>
    </row>
    <row r="35" spans="1:14" s="50" customFormat="1" ht="12">
      <c r="A35" s="41">
        <v>3</v>
      </c>
      <c r="B35" s="42" t="s">
        <v>102</v>
      </c>
      <c r="C35" s="118" t="s">
        <v>103</v>
      </c>
      <c r="D35" s="44" t="s">
        <v>104</v>
      </c>
      <c r="E35" s="42" t="s">
        <v>49</v>
      </c>
      <c r="F35" s="46" t="s">
        <v>261</v>
      </c>
      <c r="G35" s="45" t="s">
        <v>30</v>
      </c>
      <c r="H35" s="42">
        <v>2</v>
      </c>
      <c r="I35" s="42">
        <v>0</v>
      </c>
      <c r="J35" s="47"/>
      <c r="K35" s="42">
        <v>3</v>
      </c>
      <c r="L35" s="42" t="s">
        <v>24</v>
      </c>
      <c r="M35" s="48" t="s">
        <v>25</v>
      </c>
      <c r="N35" s="49"/>
    </row>
    <row r="36" spans="1:14" s="50" customFormat="1" ht="12">
      <c r="A36" s="51"/>
      <c r="B36" s="52"/>
      <c r="C36" s="52"/>
      <c r="D36" s="52"/>
      <c r="E36" s="52"/>
      <c r="F36" s="52"/>
      <c r="G36" s="52"/>
      <c r="H36" s="54">
        <f>SUM(H29:H35)</f>
        <v>12</v>
      </c>
      <c r="I36" s="54">
        <f>SUM(I29:I35)</f>
        <v>13</v>
      </c>
      <c r="J36" s="54">
        <f>SUM(J29:J35)</f>
        <v>0</v>
      </c>
      <c r="K36" s="54">
        <f>SUM(K29:K35)</f>
        <v>28</v>
      </c>
      <c r="L36" s="56"/>
      <c r="M36" s="56"/>
      <c r="N36" s="52"/>
    </row>
    <row r="37" spans="1:14" s="67" customFormat="1" ht="24">
      <c r="A37" s="51"/>
      <c r="B37" s="52"/>
      <c r="C37" s="52"/>
      <c r="D37" s="52"/>
      <c r="E37" s="52"/>
      <c r="F37" s="52"/>
      <c r="G37" s="57" t="s">
        <v>55</v>
      </c>
      <c r="H37" s="158">
        <f>SUM(H36:I36)*14</f>
        <v>350</v>
      </c>
      <c r="I37" s="159"/>
      <c r="J37" s="58">
        <f>SUM(J36)</f>
        <v>0</v>
      </c>
      <c r="K37" s="54"/>
      <c r="L37" s="56"/>
      <c r="M37" s="56"/>
      <c r="N37" s="52"/>
    </row>
    <row r="38" spans="1:14" s="67" customFormat="1" ht="12">
      <c r="A38" s="60">
        <v>4</v>
      </c>
      <c r="B38" s="61" t="s">
        <v>105</v>
      </c>
      <c r="C38" s="119" t="s">
        <v>106</v>
      </c>
      <c r="D38" s="63" t="s">
        <v>107</v>
      </c>
      <c r="E38" s="61" t="s">
        <v>91</v>
      </c>
      <c r="F38" s="62" t="s">
        <v>260</v>
      </c>
      <c r="G38" s="64" t="s">
        <v>30</v>
      </c>
      <c r="H38" s="61">
        <v>2</v>
      </c>
      <c r="I38" s="61">
        <v>2</v>
      </c>
      <c r="J38" s="68"/>
      <c r="K38" s="61">
        <v>5</v>
      </c>
      <c r="L38" s="61" t="s">
        <v>24</v>
      </c>
      <c r="M38" s="65" t="s">
        <v>25</v>
      </c>
      <c r="N38" s="66" t="s">
        <v>230</v>
      </c>
    </row>
    <row r="39" spans="1:14" s="67" customFormat="1" ht="12">
      <c r="A39" s="60">
        <v>4</v>
      </c>
      <c r="B39" s="61" t="s">
        <v>305</v>
      </c>
      <c r="C39" s="119" t="s">
        <v>304</v>
      </c>
      <c r="D39" s="63" t="s">
        <v>108</v>
      </c>
      <c r="E39" s="61" t="s">
        <v>85</v>
      </c>
      <c r="F39" s="62" t="s">
        <v>265</v>
      </c>
      <c r="G39" s="64" t="s">
        <v>87</v>
      </c>
      <c r="H39" s="61">
        <v>1</v>
      </c>
      <c r="I39" s="61">
        <v>1</v>
      </c>
      <c r="J39" s="68"/>
      <c r="K39" s="61">
        <v>3</v>
      </c>
      <c r="L39" s="61" t="s">
        <v>24</v>
      </c>
      <c r="M39" s="65" t="s">
        <v>25</v>
      </c>
      <c r="N39" s="66"/>
    </row>
    <row r="40" spans="1:14" s="67" customFormat="1" ht="24">
      <c r="A40" s="60">
        <v>4</v>
      </c>
      <c r="B40" s="61" t="s">
        <v>109</v>
      </c>
      <c r="C40" s="119" t="s">
        <v>110</v>
      </c>
      <c r="D40" s="62" t="s">
        <v>182</v>
      </c>
      <c r="E40" s="61" t="s">
        <v>289</v>
      </c>
      <c r="F40" s="62" t="s">
        <v>29</v>
      </c>
      <c r="G40" s="64" t="s">
        <v>30</v>
      </c>
      <c r="H40" s="61">
        <v>1</v>
      </c>
      <c r="I40" s="61">
        <v>2</v>
      </c>
      <c r="J40" s="68"/>
      <c r="K40" s="61">
        <v>4</v>
      </c>
      <c r="L40" s="61" t="s">
        <v>37</v>
      </c>
      <c r="M40" s="65" t="s">
        <v>25</v>
      </c>
      <c r="N40" s="66" t="s">
        <v>231</v>
      </c>
    </row>
    <row r="41" spans="1:14" s="67" customFormat="1" ht="12">
      <c r="A41" s="60">
        <v>4</v>
      </c>
      <c r="B41" s="61" t="s">
        <v>232</v>
      </c>
      <c r="C41" s="119" t="s">
        <v>111</v>
      </c>
      <c r="D41" s="63" t="s">
        <v>112</v>
      </c>
      <c r="E41" s="61" t="s">
        <v>49</v>
      </c>
      <c r="F41" s="62" t="s">
        <v>308</v>
      </c>
      <c r="G41" s="64" t="s">
        <v>30</v>
      </c>
      <c r="H41" s="61">
        <v>1</v>
      </c>
      <c r="I41" s="61">
        <v>1</v>
      </c>
      <c r="J41" s="68"/>
      <c r="K41" s="61">
        <v>3</v>
      </c>
      <c r="L41" s="61" t="s">
        <v>24</v>
      </c>
      <c r="M41" s="65" t="s">
        <v>25</v>
      </c>
      <c r="N41" s="66" t="s">
        <v>233</v>
      </c>
    </row>
    <row r="42" spans="1:14" s="67" customFormat="1" ht="12">
      <c r="A42" s="60">
        <v>4</v>
      </c>
      <c r="B42" s="61" t="s">
        <v>113</v>
      </c>
      <c r="C42" s="119" t="s">
        <v>114</v>
      </c>
      <c r="D42" s="62" t="s">
        <v>115</v>
      </c>
      <c r="E42" s="61" t="s">
        <v>88</v>
      </c>
      <c r="F42" s="62" t="s">
        <v>101</v>
      </c>
      <c r="G42" s="64" t="s">
        <v>30</v>
      </c>
      <c r="H42" s="61">
        <v>0</v>
      </c>
      <c r="I42" s="61">
        <v>4</v>
      </c>
      <c r="J42" s="68"/>
      <c r="K42" s="61">
        <v>4</v>
      </c>
      <c r="L42" s="61" t="s">
        <v>37</v>
      </c>
      <c r="M42" s="65" t="s">
        <v>25</v>
      </c>
      <c r="N42" s="66" t="s">
        <v>234</v>
      </c>
    </row>
    <row r="43" spans="1:14" s="67" customFormat="1" ht="12">
      <c r="A43" s="60">
        <v>4</v>
      </c>
      <c r="B43" s="61" t="s">
        <v>116</v>
      </c>
      <c r="C43" s="119" t="s">
        <v>117</v>
      </c>
      <c r="D43" s="63" t="s">
        <v>118</v>
      </c>
      <c r="E43" s="61" t="s">
        <v>88</v>
      </c>
      <c r="F43" s="62" t="s">
        <v>119</v>
      </c>
      <c r="G43" s="64" t="s">
        <v>30</v>
      </c>
      <c r="H43" s="61">
        <v>1</v>
      </c>
      <c r="I43" s="61">
        <v>1</v>
      </c>
      <c r="J43" s="68"/>
      <c r="K43" s="61">
        <v>3</v>
      </c>
      <c r="L43" s="61" t="s">
        <v>24</v>
      </c>
      <c r="M43" s="65" t="s">
        <v>25</v>
      </c>
      <c r="N43" s="66" t="s">
        <v>235</v>
      </c>
    </row>
    <row r="44" spans="1:14" s="67" customFormat="1" ht="12">
      <c r="A44" s="69" t="s">
        <v>120</v>
      </c>
      <c r="B44" s="66"/>
      <c r="C44" s="66"/>
      <c r="D44" s="66"/>
      <c r="E44" s="66"/>
      <c r="F44" s="66"/>
      <c r="G44" s="66"/>
      <c r="H44" s="68"/>
      <c r="I44" s="68"/>
      <c r="J44" s="68"/>
      <c r="K44" s="71"/>
      <c r="L44" s="65"/>
      <c r="M44" s="65"/>
      <c r="N44" s="66"/>
    </row>
    <row r="45" spans="1:14" s="67" customFormat="1" ht="24">
      <c r="A45" s="60">
        <v>4</v>
      </c>
      <c r="B45" s="61" t="s">
        <v>306</v>
      </c>
      <c r="C45" s="119" t="s">
        <v>122</v>
      </c>
      <c r="D45" s="63" t="s">
        <v>123</v>
      </c>
      <c r="E45" s="61" t="s">
        <v>290</v>
      </c>
      <c r="F45" s="66" t="s">
        <v>313</v>
      </c>
      <c r="G45" s="64" t="s">
        <v>30</v>
      </c>
      <c r="H45" s="61">
        <v>2</v>
      </c>
      <c r="I45" s="61">
        <v>3</v>
      </c>
      <c r="J45" s="68"/>
      <c r="K45" s="68">
        <v>7</v>
      </c>
      <c r="L45" s="65" t="s">
        <v>24</v>
      </c>
      <c r="M45" s="65" t="s">
        <v>124</v>
      </c>
      <c r="N45" s="66"/>
    </row>
    <row r="46" spans="1:14" s="67" customFormat="1" ht="12">
      <c r="A46" s="51"/>
      <c r="B46" s="52"/>
      <c r="C46" s="52"/>
      <c r="D46" s="52"/>
      <c r="E46" s="52"/>
      <c r="F46" s="52"/>
      <c r="G46" s="52"/>
      <c r="H46" s="54">
        <f>SUM(H38:H45)</f>
        <v>8</v>
      </c>
      <c r="I46" s="54">
        <f>SUM(I38:I45)</f>
        <v>14</v>
      </c>
      <c r="J46" s="54">
        <f>SUM(J38:J45)</f>
        <v>0</v>
      </c>
      <c r="K46" s="54">
        <f>SUM(K38:K45)</f>
        <v>29</v>
      </c>
      <c r="L46" s="56"/>
      <c r="M46" s="56"/>
      <c r="N46" s="52"/>
    </row>
    <row r="47" spans="1:14" s="67" customFormat="1" ht="24">
      <c r="A47" s="51"/>
      <c r="B47" s="52"/>
      <c r="C47" s="52"/>
      <c r="D47" s="52"/>
      <c r="E47" s="52"/>
      <c r="F47" s="52"/>
      <c r="G47" s="57" t="s">
        <v>55</v>
      </c>
      <c r="H47" s="158">
        <f>SUM(H46:I46)*14</f>
        <v>308</v>
      </c>
      <c r="I47" s="159"/>
      <c r="J47" s="58">
        <f>SUM(J46)</f>
        <v>0</v>
      </c>
      <c r="K47" s="54"/>
      <c r="L47" s="56"/>
      <c r="M47" s="56"/>
      <c r="N47" s="52"/>
    </row>
    <row r="48" spans="1:14" s="67" customFormat="1" ht="24">
      <c r="A48" s="41">
        <v>5</v>
      </c>
      <c r="B48" s="42" t="s">
        <v>125</v>
      </c>
      <c r="C48" s="120" t="s">
        <v>126</v>
      </c>
      <c r="D48" s="46" t="s">
        <v>127</v>
      </c>
      <c r="E48" s="42" t="s">
        <v>291</v>
      </c>
      <c r="F48" s="46" t="s">
        <v>260</v>
      </c>
      <c r="G48" s="45" t="s">
        <v>30</v>
      </c>
      <c r="H48" s="42">
        <v>2</v>
      </c>
      <c r="I48" s="42">
        <v>2</v>
      </c>
      <c r="J48" s="47"/>
      <c r="K48" s="42">
        <v>4</v>
      </c>
      <c r="L48" s="42" t="s">
        <v>24</v>
      </c>
      <c r="M48" s="48" t="s">
        <v>25</v>
      </c>
      <c r="N48" s="49"/>
    </row>
    <row r="49" spans="1:14" s="67" customFormat="1" ht="12">
      <c r="A49" s="41">
        <v>5</v>
      </c>
      <c r="B49" s="42" t="s">
        <v>129</v>
      </c>
      <c r="C49" s="118" t="s">
        <v>130</v>
      </c>
      <c r="D49" s="44" t="s">
        <v>131</v>
      </c>
      <c r="E49" s="42" t="s">
        <v>94</v>
      </c>
      <c r="F49" s="46" t="s">
        <v>97</v>
      </c>
      <c r="G49" s="45" t="s">
        <v>30</v>
      </c>
      <c r="H49" s="42">
        <v>2</v>
      </c>
      <c r="I49" s="42">
        <v>2</v>
      </c>
      <c r="J49" s="47"/>
      <c r="K49" s="42">
        <v>4</v>
      </c>
      <c r="L49" s="42" t="s">
        <v>24</v>
      </c>
      <c r="M49" s="48" t="s">
        <v>25</v>
      </c>
      <c r="N49" s="49"/>
    </row>
    <row r="50" spans="1:14" s="67" customFormat="1" ht="12">
      <c r="A50" s="41">
        <v>5</v>
      </c>
      <c r="B50" s="42" t="s">
        <v>132</v>
      </c>
      <c r="C50" s="120" t="s">
        <v>133</v>
      </c>
      <c r="D50" s="46" t="s">
        <v>134</v>
      </c>
      <c r="E50" s="42" t="s">
        <v>105</v>
      </c>
      <c r="F50" s="46" t="s">
        <v>260</v>
      </c>
      <c r="G50" s="45" t="s">
        <v>30</v>
      </c>
      <c r="H50" s="42">
        <v>2</v>
      </c>
      <c r="I50" s="42">
        <v>2</v>
      </c>
      <c r="J50" s="47"/>
      <c r="K50" s="42">
        <v>4</v>
      </c>
      <c r="L50" s="42" t="s">
        <v>37</v>
      </c>
      <c r="M50" s="48" t="s">
        <v>25</v>
      </c>
      <c r="N50" s="49" t="s">
        <v>236</v>
      </c>
    </row>
    <row r="51" spans="1:14" s="67" customFormat="1" ht="24">
      <c r="A51" s="41">
        <v>5</v>
      </c>
      <c r="B51" s="49"/>
      <c r="C51" s="49" t="s">
        <v>156</v>
      </c>
      <c r="D51" s="49"/>
      <c r="E51" s="49"/>
      <c r="F51" s="49"/>
      <c r="G51" s="45"/>
      <c r="H51" s="47">
        <v>1</v>
      </c>
      <c r="I51" s="47">
        <v>0</v>
      </c>
      <c r="J51" s="47"/>
      <c r="K51" s="81">
        <v>2</v>
      </c>
      <c r="L51" s="48"/>
      <c r="M51" s="48" t="s">
        <v>157</v>
      </c>
      <c r="N51" s="49"/>
    </row>
    <row r="52" spans="1:14" s="67" customFormat="1" ht="12">
      <c r="A52" s="79" t="s">
        <v>120</v>
      </c>
      <c r="B52" s="49"/>
      <c r="C52" s="49"/>
      <c r="D52" s="49"/>
      <c r="E52" s="49"/>
      <c r="F52" s="49"/>
      <c r="G52" s="49"/>
      <c r="H52" s="47"/>
      <c r="I52" s="47"/>
      <c r="J52" s="47"/>
      <c r="K52" s="81"/>
      <c r="L52" s="48"/>
      <c r="M52" s="48"/>
      <c r="N52" s="49"/>
    </row>
    <row r="53" spans="1:14" s="67" customFormat="1" ht="12">
      <c r="A53" s="41">
        <v>5</v>
      </c>
      <c r="B53" s="42" t="s">
        <v>185</v>
      </c>
      <c r="C53" s="118" t="s">
        <v>186</v>
      </c>
      <c r="D53" s="44" t="s">
        <v>187</v>
      </c>
      <c r="E53" s="42" t="s">
        <v>105</v>
      </c>
      <c r="F53" s="46" t="s">
        <v>188</v>
      </c>
      <c r="G53" s="42" t="s">
        <v>30</v>
      </c>
      <c r="H53" s="42">
        <v>2</v>
      </c>
      <c r="I53" s="42">
        <v>3</v>
      </c>
      <c r="J53" s="121"/>
      <c r="K53" s="42">
        <v>7</v>
      </c>
      <c r="L53" s="82" t="s">
        <v>37</v>
      </c>
      <c r="M53" s="48" t="s">
        <v>124</v>
      </c>
      <c r="N53" s="49"/>
    </row>
    <row r="54" spans="1:14" s="67" customFormat="1" ht="12">
      <c r="A54" s="41">
        <v>5</v>
      </c>
      <c r="B54" s="42" t="s">
        <v>314</v>
      </c>
      <c r="C54" s="118" t="s">
        <v>189</v>
      </c>
      <c r="D54" s="44" t="s">
        <v>190</v>
      </c>
      <c r="E54" s="42" t="s">
        <v>116</v>
      </c>
      <c r="F54" s="46" t="s">
        <v>119</v>
      </c>
      <c r="G54" s="42" t="s">
        <v>30</v>
      </c>
      <c r="H54" s="42">
        <v>2</v>
      </c>
      <c r="I54" s="42">
        <v>3</v>
      </c>
      <c r="J54" s="121"/>
      <c r="K54" s="42">
        <v>7</v>
      </c>
      <c r="L54" s="82" t="s">
        <v>37</v>
      </c>
      <c r="M54" s="48" t="s">
        <v>124</v>
      </c>
      <c r="N54" s="49"/>
    </row>
    <row r="55" spans="1:14" s="67" customFormat="1" ht="24">
      <c r="A55" s="41">
        <v>5</v>
      </c>
      <c r="B55" s="49" t="s">
        <v>274</v>
      </c>
      <c r="C55" s="49" t="s">
        <v>141</v>
      </c>
      <c r="D55" s="49" t="s">
        <v>142</v>
      </c>
      <c r="E55" s="45" t="s">
        <v>121</v>
      </c>
      <c r="F55" s="49" t="s">
        <v>50</v>
      </c>
      <c r="G55" s="45" t="s">
        <v>30</v>
      </c>
      <c r="H55" s="47">
        <v>0</v>
      </c>
      <c r="I55" s="47">
        <v>0</v>
      </c>
      <c r="J55" s="47">
        <v>80</v>
      </c>
      <c r="K55" s="47">
        <v>0</v>
      </c>
      <c r="L55" s="82" t="s">
        <v>248</v>
      </c>
      <c r="M55" s="48" t="s">
        <v>124</v>
      </c>
      <c r="N55" s="49" t="s">
        <v>237</v>
      </c>
    </row>
    <row r="56" spans="1:14" s="67" customFormat="1" ht="12">
      <c r="A56" s="51"/>
      <c r="B56" s="52"/>
      <c r="C56" s="52"/>
      <c r="D56" s="52"/>
      <c r="E56" s="52"/>
      <c r="F56" s="52"/>
      <c r="G56" s="52"/>
      <c r="H56" s="54">
        <f>SUM(H48:H55)</f>
        <v>11</v>
      </c>
      <c r="I56" s="54">
        <f>SUM(I48:I55)</f>
        <v>12</v>
      </c>
      <c r="J56" s="54">
        <f>SUM(J48:J55)</f>
        <v>80</v>
      </c>
      <c r="K56" s="83">
        <f>SUM(K48:K55)</f>
        <v>28</v>
      </c>
      <c r="L56" s="56"/>
      <c r="M56" s="56"/>
      <c r="N56" s="52"/>
    </row>
    <row r="57" spans="1:14" s="67" customFormat="1" ht="24">
      <c r="A57" s="51"/>
      <c r="B57" s="52"/>
      <c r="C57" s="52"/>
      <c r="D57" s="52"/>
      <c r="E57" s="52"/>
      <c r="F57" s="52"/>
      <c r="G57" s="57" t="s">
        <v>55</v>
      </c>
      <c r="H57" s="158">
        <f>SUM(H56:I56)*14</f>
        <v>322</v>
      </c>
      <c r="I57" s="159"/>
      <c r="J57" s="58">
        <f>SUM(J56)</f>
        <v>80</v>
      </c>
      <c r="K57" s="54"/>
      <c r="L57" s="56"/>
      <c r="M57" s="56"/>
      <c r="N57" s="52"/>
    </row>
    <row r="58" spans="1:14" s="67" customFormat="1" ht="12">
      <c r="A58" s="60">
        <v>6</v>
      </c>
      <c r="B58" s="61" t="s">
        <v>143</v>
      </c>
      <c r="C58" s="119" t="s">
        <v>144</v>
      </c>
      <c r="D58" s="63" t="s">
        <v>307</v>
      </c>
      <c r="E58" s="61" t="s">
        <v>49</v>
      </c>
      <c r="F58" s="62" t="s">
        <v>145</v>
      </c>
      <c r="G58" s="64" t="s">
        <v>146</v>
      </c>
      <c r="H58" s="61">
        <v>2</v>
      </c>
      <c r="I58" s="61">
        <v>0</v>
      </c>
      <c r="J58" s="68"/>
      <c r="K58" s="61">
        <v>3</v>
      </c>
      <c r="L58" s="61" t="s">
        <v>24</v>
      </c>
      <c r="M58" s="65" t="s">
        <v>25</v>
      </c>
      <c r="N58" s="66" t="s">
        <v>238</v>
      </c>
    </row>
    <row r="59" spans="1:14" s="67" customFormat="1" ht="12">
      <c r="A59" s="60">
        <v>6</v>
      </c>
      <c r="B59" s="61" t="s">
        <v>147</v>
      </c>
      <c r="C59" s="119" t="s">
        <v>148</v>
      </c>
      <c r="D59" s="63" t="s">
        <v>149</v>
      </c>
      <c r="E59" s="61" t="s">
        <v>129</v>
      </c>
      <c r="F59" s="62" t="s">
        <v>97</v>
      </c>
      <c r="G59" s="64" t="s">
        <v>30</v>
      </c>
      <c r="H59" s="61">
        <v>2</v>
      </c>
      <c r="I59" s="61">
        <v>2</v>
      </c>
      <c r="J59" s="68"/>
      <c r="K59" s="61">
        <v>5</v>
      </c>
      <c r="L59" s="61" t="s">
        <v>24</v>
      </c>
      <c r="M59" s="65" t="s">
        <v>25</v>
      </c>
      <c r="N59" s="66"/>
    </row>
    <row r="60" spans="1:14" s="67" customFormat="1" ht="12">
      <c r="A60" s="60">
        <v>6</v>
      </c>
      <c r="B60" s="61" t="s">
        <v>150</v>
      </c>
      <c r="C60" s="119" t="s">
        <v>151</v>
      </c>
      <c r="D60" s="62" t="s">
        <v>152</v>
      </c>
      <c r="E60" s="61" t="s">
        <v>91</v>
      </c>
      <c r="F60" s="62" t="s">
        <v>260</v>
      </c>
      <c r="G60" s="64" t="s">
        <v>30</v>
      </c>
      <c r="H60" s="61">
        <v>2</v>
      </c>
      <c r="I60" s="61">
        <v>2</v>
      </c>
      <c r="J60" s="68"/>
      <c r="K60" s="61">
        <v>4</v>
      </c>
      <c r="L60" s="61" t="s">
        <v>24</v>
      </c>
      <c r="M60" s="65" t="s">
        <v>25</v>
      </c>
      <c r="N60" s="66" t="s">
        <v>239</v>
      </c>
    </row>
    <row r="61" spans="1:14" s="67" customFormat="1" ht="24">
      <c r="A61" s="60">
        <v>6</v>
      </c>
      <c r="B61" s="61" t="s">
        <v>153</v>
      </c>
      <c r="C61" s="119" t="s">
        <v>154</v>
      </c>
      <c r="D61" s="63" t="s">
        <v>155</v>
      </c>
      <c r="E61" s="61" t="s">
        <v>295</v>
      </c>
      <c r="F61" s="62" t="s">
        <v>261</v>
      </c>
      <c r="G61" s="64" t="s">
        <v>30</v>
      </c>
      <c r="H61" s="61">
        <v>0</v>
      </c>
      <c r="I61" s="61">
        <v>0</v>
      </c>
      <c r="J61" s="68"/>
      <c r="K61" s="61">
        <v>5</v>
      </c>
      <c r="L61" s="61" t="s">
        <v>37</v>
      </c>
      <c r="M61" s="65" t="s">
        <v>25</v>
      </c>
      <c r="N61" s="66"/>
    </row>
    <row r="62" spans="1:14" s="67" customFormat="1" ht="24">
      <c r="A62" s="60">
        <v>6</v>
      </c>
      <c r="B62" s="61"/>
      <c r="C62" s="66" t="s">
        <v>156</v>
      </c>
      <c r="D62" s="66"/>
      <c r="E62" s="66"/>
      <c r="F62" s="66"/>
      <c r="G62" s="64"/>
      <c r="H62" s="68">
        <v>1</v>
      </c>
      <c r="I62" s="68">
        <v>0</v>
      </c>
      <c r="J62" s="68"/>
      <c r="K62" s="68">
        <v>2</v>
      </c>
      <c r="L62" s="65"/>
      <c r="M62" s="65" t="s">
        <v>157</v>
      </c>
      <c r="N62" s="66"/>
    </row>
    <row r="63" spans="1:14" s="67" customFormat="1" ht="24">
      <c r="A63" s="60">
        <v>6</v>
      </c>
      <c r="B63" s="61"/>
      <c r="C63" s="66" t="s">
        <v>156</v>
      </c>
      <c r="D63" s="66"/>
      <c r="E63" s="66"/>
      <c r="F63" s="66"/>
      <c r="G63" s="64"/>
      <c r="H63" s="68">
        <v>1</v>
      </c>
      <c r="I63" s="68">
        <v>0</v>
      </c>
      <c r="J63" s="68"/>
      <c r="K63" s="68">
        <v>2</v>
      </c>
      <c r="L63" s="65"/>
      <c r="M63" s="65" t="s">
        <v>157</v>
      </c>
      <c r="N63" s="66"/>
    </row>
    <row r="64" spans="1:14" s="67" customFormat="1" ht="12">
      <c r="A64" s="69" t="s">
        <v>120</v>
      </c>
      <c r="B64" s="66"/>
      <c r="C64" s="66"/>
      <c r="D64" s="66"/>
      <c r="E64" s="66"/>
      <c r="F64" s="66"/>
      <c r="G64" s="66"/>
      <c r="H64" s="68"/>
      <c r="I64" s="68"/>
      <c r="J64" s="68"/>
      <c r="K64" s="71"/>
      <c r="L64" s="65"/>
      <c r="M64" s="65"/>
      <c r="N64" s="66"/>
    </row>
    <row r="65" spans="1:14" s="67" customFormat="1" ht="12">
      <c r="A65" s="60">
        <v>6</v>
      </c>
      <c r="B65" s="61" t="s">
        <v>191</v>
      </c>
      <c r="C65" s="119" t="s">
        <v>192</v>
      </c>
      <c r="D65" s="63" t="s">
        <v>275</v>
      </c>
      <c r="E65" s="61" t="s">
        <v>185</v>
      </c>
      <c r="F65" s="62" t="s">
        <v>188</v>
      </c>
      <c r="G65" s="61" t="s">
        <v>30</v>
      </c>
      <c r="H65" s="61">
        <v>2</v>
      </c>
      <c r="I65" s="61">
        <v>3</v>
      </c>
      <c r="J65" s="68"/>
      <c r="K65" s="61">
        <v>7</v>
      </c>
      <c r="L65" s="65" t="s">
        <v>37</v>
      </c>
      <c r="M65" s="65" t="s">
        <v>124</v>
      </c>
      <c r="N65" s="66"/>
    </row>
    <row r="66" spans="1:14" s="67" customFormat="1" ht="12">
      <c r="A66" s="51"/>
      <c r="B66" s="52"/>
      <c r="C66" s="52"/>
      <c r="D66" s="52"/>
      <c r="E66" s="52"/>
      <c r="F66" s="52"/>
      <c r="G66" s="52"/>
      <c r="H66" s="54">
        <f>SUM(H58:H65)</f>
        <v>10</v>
      </c>
      <c r="I66" s="54">
        <f>SUM(I58:I65)</f>
        <v>7</v>
      </c>
      <c r="J66" s="54">
        <f>SUM(J58:J65)</f>
        <v>0</v>
      </c>
      <c r="K66" s="54">
        <f>SUM(K58:K65)</f>
        <v>28</v>
      </c>
      <c r="L66" s="56"/>
      <c r="M66" s="56"/>
      <c r="N66" s="52"/>
    </row>
    <row r="67" spans="1:14" s="67" customFormat="1" ht="24">
      <c r="A67" s="51"/>
      <c r="B67" s="52"/>
      <c r="C67" s="52"/>
      <c r="D67" s="52"/>
      <c r="E67" s="52"/>
      <c r="F67" s="52"/>
      <c r="G67" s="57" t="s">
        <v>55</v>
      </c>
      <c r="H67" s="158">
        <f>SUM(H66:I66)*14</f>
        <v>238</v>
      </c>
      <c r="I67" s="159"/>
      <c r="J67" s="58">
        <f>SUM(J66)</f>
        <v>0</v>
      </c>
      <c r="K67" s="54"/>
      <c r="L67" s="56"/>
      <c r="M67" s="56"/>
      <c r="N67" s="52"/>
    </row>
    <row r="68" spans="1:14" s="67" customFormat="1" ht="12">
      <c r="A68" s="51"/>
      <c r="B68" s="52"/>
      <c r="C68" s="52"/>
      <c r="D68" s="52"/>
      <c r="E68" s="52"/>
      <c r="F68" s="52"/>
      <c r="G68" s="57"/>
      <c r="H68" s="58"/>
      <c r="I68" s="84"/>
      <c r="J68" s="58"/>
      <c r="K68" s="54"/>
      <c r="L68" s="56"/>
      <c r="M68" s="56"/>
      <c r="N68" s="52"/>
    </row>
    <row r="69" spans="1:14" s="67" customFormat="1" ht="12">
      <c r="A69" s="41">
        <v>7</v>
      </c>
      <c r="B69" s="42" t="s">
        <v>161</v>
      </c>
      <c r="C69" s="118" t="s">
        <v>162</v>
      </c>
      <c r="D69" s="44" t="s">
        <v>276</v>
      </c>
      <c r="E69" s="42" t="s">
        <v>49</v>
      </c>
      <c r="F69" s="46" t="s">
        <v>277</v>
      </c>
      <c r="G69" s="45" t="s">
        <v>87</v>
      </c>
      <c r="H69" s="42">
        <v>0</v>
      </c>
      <c r="I69" s="42">
        <v>2</v>
      </c>
      <c r="J69" s="47"/>
      <c r="K69" s="42">
        <v>3</v>
      </c>
      <c r="L69" s="48" t="s">
        <v>37</v>
      </c>
      <c r="M69" s="48" t="s">
        <v>25</v>
      </c>
      <c r="N69" s="49"/>
    </row>
    <row r="70" spans="1:14" s="67" customFormat="1" ht="12">
      <c r="A70" s="41">
        <v>7</v>
      </c>
      <c r="B70" s="42" t="s">
        <v>163</v>
      </c>
      <c r="C70" s="118" t="s">
        <v>164</v>
      </c>
      <c r="D70" s="44" t="s">
        <v>165</v>
      </c>
      <c r="E70" s="42" t="s">
        <v>82</v>
      </c>
      <c r="F70" s="46" t="s">
        <v>166</v>
      </c>
      <c r="G70" s="45" t="s">
        <v>30</v>
      </c>
      <c r="H70" s="42">
        <v>1</v>
      </c>
      <c r="I70" s="42">
        <v>1</v>
      </c>
      <c r="J70" s="47"/>
      <c r="K70" s="42">
        <v>3</v>
      </c>
      <c r="L70" s="42" t="s">
        <v>24</v>
      </c>
      <c r="M70" s="48" t="s">
        <v>25</v>
      </c>
      <c r="N70" s="49" t="s">
        <v>240</v>
      </c>
    </row>
    <row r="71" spans="1:14" s="67" customFormat="1" ht="12">
      <c r="A71" s="41">
        <v>7</v>
      </c>
      <c r="B71" s="42" t="s">
        <v>167</v>
      </c>
      <c r="C71" s="120" t="s">
        <v>168</v>
      </c>
      <c r="D71" s="44" t="s">
        <v>169</v>
      </c>
      <c r="E71" s="42" t="s">
        <v>153</v>
      </c>
      <c r="F71" s="46" t="s">
        <v>261</v>
      </c>
      <c r="G71" s="45" t="s">
        <v>30</v>
      </c>
      <c r="H71" s="42">
        <v>0</v>
      </c>
      <c r="I71" s="42">
        <v>0</v>
      </c>
      <c r="J71" s="47"/>
      <c r="K71" s="42">
        <v>10</v>
      </c>
      <c r="L71" s="48" t="s">
        <v>37</v>
      </c>
      <c r="M71" s="48" t="s">
        <v>25</v>
      </c>
      <c r="N71" s="49"/>
    </row>
    <row r="72" spans="1:14" s="67" customFormat="1" ht="24">
      <c r="A72" s="41">
        <v>7</v>
      </c>
      <c r="B72" s="49"/>
      <c r="C72" s="49" t="s">
        <v>156</v>
      </c>
      <c r="D72" s="49"/>
      <c r="E72" s="49"/>
      <c r="F72" s="49"/>
      <c r="G72" s="45"/>
      <c r="H72" s="47">
        <v>1</v>
      </c>
      <c r="I72" s="47">
        <v>0</v>
      </c>
      <c r="J72" s="47"/>
      <c r="K72" s="81">
        <v>2</v>
      </c>
      <c r="L72" s="48"/>
      <c r="M72" s="48" t="s">
        <v>157</v>
      </c>
      <c r="N72" s="49"/>
    </row>
    <row r="73" spans="1:14" s="67" customFormat="1" ht="24">
      <c r="A73" s="41">
        <v>7</v>
      </c>
      <c r="B73" s="42"/>
      <c r="C73" s="73" t="s">
        <v>156</v>
      </c>
      <c r="D73" s="73"/>
      <c r="E73" s="73"/>
      <c r="F73" s="73"/>
      <c r="G73" s="75"/>
      <c r="H73" s="76">
        <v>1</v>
      </c>
      <c r="I73" s="76">
        <v>0</v>
      </c>
      <c r="J73" s="76"/>
      <c r="K73" s="77">
        <v>2</v>
      </c>
      <c r="L73" s="48"/>
      <c r="M73" s="78" t="s">
        <v>157</v>
      </c>
      <c r="N73" s="49"/>
    </row>
    <row r="74" spans="1:14" s="67" customFormat="1" ht="12">
      <c r="A74" s="85" t="s">
        <v>120</v>
      </c>
      <c r="B74" s="73"/>
      <c r="C74" s="73"/>
      <c r="D74" s="73"/>
      <c r="E74" s="73"/>
      <c r="F74" s="73"/>
      <c r="G74" s="73"/>
      <c r="H74" s="76"/>
      <c r="I74" s="76"/>
      <c r="J74" s="76"/>
      <c r="K74" s="77"/>
      <c r="L74" s="48"/>
      <c r="M74" s="78"/>
      <c r="N74" s="73"/>
    </row>
    <row r="75" spans="1:14" s="67" customFormat="1" ht="12">
      <c r="A75" s="41">
        <v>7</v>
      </c>
      <c r="B75" s="42" t="s">
        <v>281</v>
      </c>
      <c r="C75" s="118" t="s">
        <v>193</v>
      </c>
      <c r="D75" s="44" t="s">
        <v>194</v>
      </c>
      <c r="E75" s="42" t="s">
        <v>94</v>
      </c>
      <c r="F75" s="46" t="s">
        <v>119</v>
      </c>
      <c r="G75" s="45" t="s">
        <v>30</v>
      </c>
      <c r="H75" s="42">
        <v>2</v>
      </c>
      <c r="I75" s="42">
        <v>3</v>
      </c>
      <c r="J75" s="47"/>
      <c r="K75" s="42">
        <v>6</v>
      </c>
      <c r="L75" s="48" t="s">
        <v>37</v>
      </c>
      <c r="M75" s="48" t="s">
        <v>124</v>
      </c>
      <c r="N75" s="49"/>
    </row>
    <row r="76" spans="1:14" s="67" customFormat="1" ht="12">
      <c r="A76" s="41">
        <v>7</v>
      </c>
      <c r="B76" s="42" t="s">
        <v>282</v>
      </c>
      <c r="C76" s="118" t="s">
        <v>195</v>
      </c>
      <c r="D76" s="44" t="s">
        <v>196</v>
      </c>
      <c r="E76" s="42" t="s">
        <v>191</v>
      </c>
      <c r="F76" s="46" t="s">
        <v>166</v>
      </c>
      <c r="G76" s="45" t="s">
        <v>30</v>
      </c>
      <c r="H76" s="42">
        <v>2</v>
      </c>
      <c r="I76" s="42">
        <v>3</v>
      </c>
      <c r="J76" s="47"/>
      <c r="K76" s="42">
        <v>6</v>
      </c>
      <c r="L76" s="48" t="s">
        <v>37</v>
      </c>
      <c r="M76" s="48" t="s">
        <v>124</v>
      </c>
      <c r="N76" s="49"/>
    </row>
    <row r="77" spans="1:14" s="67" customFormat="1" ht="24">
      <c r="A77" s="41">
        <v>7</v>
      </c>
      <c r="B77" s="42" t="s">
        <v>280</v>
      </c>
      <c r="C77" s="46" t="s">
        <v>176</v>
      </c>
      <c r="D77" s="44" t="s">
        <v>177</v>
      </c>
      <c r="E77" s="42" t="s">
        <v>191</v>
      </c>
      <c r="F77" s="46" t="s">
        <v>50</v>
      </c>
      <c r="G77" s="45" t="s">
        <v>30</v>
      </c>
      <c r="H77" s="42">
        <v>0</v>
      </c>
      <c r="I77" s="42">
        <v>0</v>
      </c>
      <c r="J77" s="47">
        <v>240</v>
      </c>
      <c r="K77" s="42">
        <v>0</v>
      </c>
      <c r="L77" s="82" t="s">
        <v>248</v>
      </c>
      <c r="M77" s="48" t="s">
        <v>124</v>
      </c>
      <c r="N77" s="49"/>
    </row>
    <row r="78" spans="1:14" s="67" customFormat="1" ht="12">
      <c r="A78" s="86"/>
      <c r="B78" s="52"/>
      <c r="C78" s="52"/>
      <c r="D78" s="52"/>
      <c r="E78" s="52"/>
      <c r="F78" s="52"/>
      <c r="G78" s="52"/>
      <c r="H78" s="54">
        <f>SUM(H69:H77)</f>
        <v>7</v>
      </c>
      <c r="I78" s="54">
        <f>SUM(I69:I77)</f>
        <v>9</v>
      </c>
      <c r="J78" s="54">
        <f>SUM(J69:J77)</f>
        <v>240</v>
      </c>
      <c r="K78" s="83">
        <f>SUM(K69:K77)</f>
        <v>32</v>
      </c>
      <c r="L78" s="56"/>
      <c r="M78" s="56"/>
      <c r="N78" s="52"/>
    </row>
    <row r="79" spans="1:14" s="67" customFormat="1" ht="24">
      <c r="A79" s="86"/>
      <c r="B79" s="52"/>
      <c r="C79" s="52"/>
      <c r="D79" s="52"/>
      <c r="E79" s="52"/>
      <c r="F79" s="52"/>
      <c r="G79" s="57" t="s">
        <v>55</v>
      </c>
      <c r="H79" s="158">
        <f>SUM(H78:I78)*14</f>
        <v>224</v>
      </c>
      <c r="I79" s="159"/>
      <c r="J79" s="58">
        <f>SUM(J78)</f>
        <v>240</v>
      </c>
      <c r="K79" s="54"/>
      <c r="L79" s="56"/>
      <c r="M79" s="56"/>
      <c r="N79" s="52"/>
    </row>
    <row r="80" spans="1:14" s="67" customFormat="1" ht="12">
      <c r="A80" s="87" t="s">
        <v>178</v>
      </c>
      <c r="B80" s="49"/>
      <c r="C80" s="49"/>
      <c r="D80" s="49"/>
      <c r="E80" s="49"/>
      <c r="F80" s="49"/>
      <c r="G80" s="49"/>
      <c r="H80" s="47"/>
      <c r="I80" s="47"/>
      <c r="J80" s="47"/>
      <c r="K80" s="81"/>
      <c r="L80" s="48"/>
      <c r="M80" s="48"/>
      <c r="N80" s="49"/>
    </row>
    <row r="81" spans="1:14" s="67" customFormat="1" ht="24">
      <c r="A81" s="88"/>
      <c r="B81" s="89" t="s">
        <v>179</v>
      </c>
      <c r="C81" s="91" t="s">
        <v>249</v>
      </c>
      <c r="D81" s="91" t="s">
        <v>250</v>
      </c>
      <c r="E81" s="89"/>
      <c r="F81" s="89" t="s">
        <v>180</v>
      </c>
      <c r="G81" s="92" t="s">
        <v>181</v>
      </c>
      <c r="H81" s="93">
        <v>0</v>
      </c>
      <c r="I81" s="93">
        <v>2</v>
      </c>
      <c r="J81" s="93"/>
      <c r="K81" s="93">
        <v>4</v>
      </c>
      <c r="L81" s="94" t="s">
        <v>37</v>
      </c>
      <c r="M81" s="95" t="s">
        <v>124</v>
      </c>
      <c r="N81" s="92"/>
    </row>
    <row r="82" spans="1:14" s="67" customFormat="1" ht="12">
      <c r="A82" s="88">
        <v>1</v>
      </c>
      <c r="B82" s="89" t="s">
        <v>215</v>
      </c>
      <c r="C82" s="89" t="s">
        <v>251</v>
      </c>
      <c r="D82" s="89" t="s">
        <v>28</v>
      </c>
      <c r="E82" s="89"/>
      <c r="F82" s="89" t="s">
        <v>29</v>
      </c>
      <c r="G82" s="92" t="s">
        <v>30</v>
      </c>
      <c r="H82" s="93">
        <v>2</v>
      </c>
      <c r="I82" s="93">
        <v>2</v>
      </c>
      <c r="J82" s="93"/>
      <c r="K82" s="93">
        <v>7</v>
      </c>
      <c r="L82" s="94" t="s">
        <v>24</v>
      </c>
      <c r="M82" s="95" t="s">
        <v>124</v>
      </c>
      <c r="N82" s="97" t="s">
        <v>266</v>
      </c>
    </row>
    <row r="83" spans="1:14" s="67" customFormat="1" ht="12">
      <c r="A83" s="88">
        <v>1</v>
      </c>
      <c r="B83" s="89" t="s">
        <v>219</v>
      </c>
      <c r="C83" s="89" t="s">
        <v>252</v>
      </c>
      <c r="D83" s="89" t="s">
        <v>44</v>
      </c>
      <c r="E83" s="89"/>
      <c r="F83" s="89" t="s">
        <v>45</v>
      </c>
      <c r="G83" s="92" t="s">
        <v>30</v>
      </c>
      <c r="H83" s="93">
        <v>0</v>
      </c>
      <c r="I83" s="93">
        <v>2</v>
      </c>
      <c r="J83" s="93"/>
      <c r="K83" s="93">
        <v>4</v>
      </c>
      <c r="L83" s="94" t="s">
        <v>37</v>
      </c>
      <c r="M83" s="95" t="s">
        <v>124</v>
      </c>
      <c r="N83" s="97" t="s">
        <v>267</v>
      </c>
    </row>
    <row r="84" spans="1:14" s="67" customFormat="1" ht="12">
      <c r="A84" s="88">
        <v>2</v>
      </c>
      <c r="B84" s="89" t="s">
        <v>221</v>
      </c>
      <c r="C84" s="89" t="s">
        <v>253</v>
      </c>
      <c r="D84" s="89" t="s">
        <v>62</v>
      </c>
      <c r="E84" s="89"/>
      <c r="F84" s="89" t="s">
        <v>29</v>
      </c>
      <c r="G84" s="92" t="s">
        <v>30</v>
      </c>
      <c r="H84" s="93">
        <v>2</v>
      </c>
      <c r="I84" s="93">
        <v>2</v>
      </c>
      <c r="J84" s="93"/>
      <c r="K84" s="93">
        <v>7</v>
      </c>
      <c r="L84" s="94" t="s">
        <v>24</v>
      </c>
      <c r="M84" s="95" t="s">
        <v>124</v>
      </c>
      <c r="N84" s="97" t="s">
        <v>268</v>
      </c>
    </row>
    <row r="85" spans="1:14" s="67" customFormat="1" ht="12">
      <c r="A85" s="88">
        <v>3</v>
      </c>
      <c r="B85" s="89" t="s">
        <v>241</v>
      </c>
      <c r="C85" s="89" t="s">
        <v>254</v>
      </c>
      <c r="D85" s="89" t="s">
        <v>93</v>
      </c>
      <c r="E85" s="89"/>
      <c r="F85" s="89" t="s">
        <v>260</v>
      </c>
      <c r="G85" s="92" t="s">
        <v>30</v>
      </c>
      <c r="H85" s="93">
        <v>3</v>
      </c>
      <c r="I85" s="93">
        <v>1</v>
      </c>
      <c r="J85" s="93"/>
      <c r="K85" s="93">
        <v>5</v>
      </c>
      <c r="L85" s="94" t="s">
        <v>37</v>
      </c>
      <c r="M85" s="95" t="s">
        <v>124</v>
      </c>
      <c r="N85" s="97" t="s">
        <v>269</v>
      </c>
    </row>
    <row r="86" spans="1:14" s="67" customFormat="1" ht="24">
      <c r="A86" s="88">
        <v>3</v>
      </c>
      <c r="B86" s="89" t="s">
        <v>228</v>
      </c>
      <c r="C86" s="89" t="s">
        <v>255</v>
      </c>
      <c r="D86" s="91" t="s">
        <v>285</v>
      </c>
      <c r="E86" s="89"/>
      <c r="F86" s="89" t="s">
        <v>97</v>
      </c>
      <c r="G86" s="92" t="s">
        <v>30</v>
      </c>
      <c r="H86" s="93">
        <v>2</v>
      </c>
      <c r="I86" s="93">
        <v>3</v>
      </c>
      <c r="J86" s="93"/>
      <c r="K86" s="93">
        <v>6</v>
      </c>
      <c r="L86" s="94" t="s">
        <v>24</v>
      </c>
      <c r="M86" s="95" t="s">
        <v>124</v>
      </c>
      <c r="N86" s="97" t="s">
        <v>270</v>
      </c>
    </row>
    <row r="87" spans="1:14" s="67" customFormat="1" ht="12">
      <c r="A87" s="98">
        <v>4</v>
      </c>
      <c r="B87" s="89" t="s">
        <v>242</v>
      </c>
      <c r="C87" s="89" t="s">
        <v>256</v>
      </c>
      <c r="D87" s="89" t="s">
        <v>182</v>
      </c>
      <c r="E87" s="89"/>
      <c r="F87" s="89" t="s">
        <v>29</v>
      </c>
      <c r="G87" s="92" t="s">
        <v>30</v>
      </c>
      <c r="H87" s="93">
        <v>1</v>
      </c>
      <c r="I87" s="93">
        <v>2</v>
      </c>
      <c r="J87" s="93"/>
      <c r="K87" s="93">
        <v>5</v>
      </c>
      <c r="L87" s="94" t="s">
        <v>37</v>
      </c>
      <c r="M87" s="95" t="s">
        <v>124</v>
      </c>
      <c r="N87" s="94" t="s">
        <v>271</v>
      </c>
    </row>
    <row r="88" spans="1:14" s="67" customFormat="1" ht="12">
      <c r="A88" s="88">
        <v>4</v>
      </c>
      <c r="B88" s="89" t="s">
        <v>243</v>
      </c>
      <c r="C88" s="89" t="s">
        <v>257</v>
      </c>
      <c r="D88" s="99" t="s">
        <v>107</v>
      </c>
      <c r="E88" s="99"/>
      <c r="F88" s="99" t="s">
        <v>260</v>
      </c>
      <c r="G88" s="94" t="s">
        <v>30</v>
      </c>
      <c r="H88" s="100">
        <v>2</v>
      </c>
      <c r="I88" s="100">
        <v>2</v>
      </c>
      <c r="J88" s="100"/>
      <c r="K88" s="100">
        <v>6</v>
      </c>
      <c r="L88" s="94" t="s">
        <v>24</v>
      </c>
      <c r="M88" s="95" t="s">
        <v>124</v>
      </c>
      <c r="N88" s="101" t="s">
        <v>272</v>
      </c>
    </row>
    <row r="89" spans="1:14" s="67" customFormat="1" ht="12">
      <c r="A89" s="155" t="s">
        <v>300</v>
      </c>
      <c r="B89" s="49"/>
      <c r="C89" s="49"/>
      <c r="D89" s="104"/>
      <c r="E89" s="104"/>
      <c r="F89" s="104"/>
      <c r="G89" s="48"/>
      <c r="H89" s="156"/>
      <c r="I89" s="156"/>
      <c r="J89" s="156"/>
      <c r="K89" s="156"/>
      <c r="L89" s="48"/>
      <c r="M89" s="82"/>
      <c r="N89" s="157"/>
    </row>
    <row r="90" spans="1:14" s="67" customFormat="1" ht="12">
      <c r="A90" s="102">
        <v>1</v>
      </c>
      <c r="B90" s="103" t="s">
        <v>212</v>
      </c>
      <c r="C90" s="49" t="s">
        <v>183</v>
      </c>
      <c r="D90" s="104" t="s">
        <v>244</v>
      </c>
      <c r="E90" s="104"/>
      <c r="F90" s="104" t="s">
        <v>22</v>
      </c>
      <c r="G90" s="48" t="s">
        <v>23</v>
      </c>
      <c r="H90" s="106">
        <v>0</v>
      </c>
      <c r="I90" s="106">
        <v>2</v>
      </c>
      <c r="J90" s="106"/>
      <c r="K90" s="106">
        <v>0</v>
      </c>
      <c r="L90" s="105" t="s">
        <v>248</v>
      </c>
      <c r="M90" s="82" t="s">
        <v>124</v>
      </c>
      <c r="N90" s="105"/>
    </row>
    <row r="91" spans="1:14" s="116" customFormat="1" ht="12">
      <c r="A91" s="122">
        <v>1</v>
      </c>
      <c r="B91" s="123" t="s">
        <v>213</v>
      </c>
      <c r="C91" s="124" t="s">
        <v>184</v>
      </c>
      <c r="D91" s="125" t="s">
        <v>245</v>
      </c>
      <c r="E91" s="125"/>
      <c r="F91" s="125" t="s">
        <v>246</v>
      </c>
      <c r="G91" s="126" t="s">
        <v>30</v>
      </c>
      <c r="H91" s="127">
        <v>0</v>
      </c>
      <c r="I91" s="127">
        <v>2</v>
      </c>
      <c r="J91" s="127"/>
      <c r="K91" s="127">
        <v>0</v>
      </c>
      <c r="L91" s="128" t="s">
        <v>248</v>
      </c>
      <c r="M91" s="129" t="s">
        <v>124</v>
      </c>
      <c r="N91" s="128"/>
    </row>
    <row r="92" spans="1:14" s="25" customFormat="1">
      <c r="A92" s="2"/>
      <c r="B92" s="4"/>
      <c r="C92" s="11"/>
      <c r="D92" s="4"/>
      <c r="E92" s="4"/>
      <c r="F92" s="4"/>
      <c r="G92" s="4"/>
      <c r="H92" s="12"/>
      <c r="I92" s="12"/>
      <c r="J92" s="12"/>
      <c r="K92" s="13"/>
      <c r="L92" s="14"/>
      <c r="M92" s="14"/>
      <c r="N92" s="4"/>
    </row>
  </sheetData>
  <mergeCells count="22">
    <mergeCell ref="D1:F1"/>
    <mergeCell ref="D2:F2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  <mergeCell ref="H67:I67"/>
    <mergeCell ref="H79:I79"/>
    <mergeCell ref="N7:N8"/>
    <mergeCell ref="H18:I18"/>
    <mergeCell ref="H28:I28"/>
    <mergeCell ref="H37:I37"/>
    <mergeCell ref="H47:I47"/>
    <mergeCell ref="H57:I57"/>
    <mergeCell ref="M7:M8"/>
  </mergeCells>
  <printOptions headings="1" gridLines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5"/>
  <sheetViews>
    <sheetView topLeftCell="A28" zoomScale="85" zoomScaleNormal="85" zoomScalePageLayoutView="80" workbookViewId="0">
      <selection activeCell="F45" sqref="F45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30" customWidth="1"/>
    <col min="4" max="4" width="29.85546875" style="4" customWidth="1"/>
    <col min="5" max="5" width="11.42578125" style="4" customWidth="1"/>
    <col min="6" max="6" width="24.140625" style="4" customWidth="1"/>
    <col min="7" max="7" width="9.42578125" style="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4" customWidth="1"/>
  </cols>
  <sheetData>
    <row r="1" spans="1:15">
      <c r="B1" s="1"/>
      <c r="C1" s="26"/>
      <c r="D1" s="164" t="s">
        <v>0</v>
      </c>
      <c r="E1" s="164"/>
      <c r="F1" s="164"/>
      <c r="G1" s="1"/>
      <c r="H1" s="5"/>
      <c r="I1" s="5"/>
      <c r="J1" s="5"/>
      <c r="K1" s="24" t="s">
        <v>263</v>
      </c>
      <c r="L1" s="15"/>
      <c r="M1" s="3"/>
      <c r="N1" s="6"/>
    </row>
    <row r="2" spans="1:15">
      <c r="B2" s="1"/>
      <c r="C2" s="27"/>
      <c r="D2" s="165" t="s">
        <v>210</v>
      </c>
      <c r="E2" s="165"/>
      <c r="F2" s="165"/>
      <c r="G2" s="1"/>
      <c r="H2" s="5"/>
      <c r="I2" s="5"/>
      <c r="J2" s="5"/>
      <c r="K2" s="7" t="s">
        <v>264</v>
      </c>
      <c r="L2" s="3"/>
      <c r="M2" s="3"/>
      <c r="N2" s="6"/>
    </row>
    <row r="3" spans="1:15">
      <c r="B3" s="1"/>
      <c r="C3" s="28"/>
      <c r="G3" s="1"/>
      <c r="H3" s="5"/>
      <c r="I3" s="5"/>
      <c r="J3" s="5"/>
      <c r="K3" s="19" t="s">
        <v>1</v>
      </c>
      <c r="L3" s="19"/>
      <c r="M3" s="17">
        <f>SUM(H18,H28,H37,H47,H57,H67,H79)</f>
        <v>2156</v>
      </c>
      <c r="N3" s="18">
        <f>SUM(J18,J28,J37,J47,J57,J67,J79)</f>
        <v>320</v>
      </c>
    </row>
    <row r="4" spans="1:15">
      <c r="B4" s="1"/>
      <c r="C4" s="27"/>
      <c r="G4" s="1"/>
      <c r="H4" s="5"/>
      <c r="I4" s="5"/>
      <c r="J4" s="5"/>
      <c r="K4" s="19"/>
      <c r="L4" s="19"/>
      <c r="M4" s="17"/>
      <c r="N4" s="6"/>
    </row>
    <row r="5" spans="1:15">
      <c r="B5" s="1"/>
      <c r="C5" s="29"/>
      <c r="D5" s="7"/>
      <c r="E5" s="7"/>
      <c r="F5" s="7"/>
      <c r="G5" s="1"/>
      <c r="H5" s="5"/>
      <c r="I5" s="5"/>
      <c r="J5" s="5"/>
      <c r="K5" s="19"/>
      <c r="L5" s="19"/>
      <c r="M5" s="18"/>
      <c r="N5" s="8"/>
    </row>
    <row r="6" spans="1:15" ht="15" customHeight="1">
      <c r="A6" s="9" t="s">
        <v>2</v>
      </c>
      <c r="B6" s="10"/>
      <c r="D6" s="10"/>
      <c r="E6" s="10"/>
      <c r="F6" s="10"/>
      <c r="J6" s="16"/>
      <c r="K6" s="19"/>
      <c r="L6" s="19"/>
      <c r="M6" s="18"/>
    </row>
    <row r="7" spans="1:15" s="153" customFormat="1" ht="24.75" customHeight="1">
      <c r="A7" s="161" t="s">
        <v>3</v>
      </c>
      <c r="B7" s="160" t="s">
        <v>4</v>
      </c>
      <c r="C7" s="160" t="s">
        <v>5</v>
      </c>
      <c r="D7" s="162" t="s">
        <v>6</v>
      </c>
      <c r="E7" s="162" t="s">
        <v>7</v>
      </c>
      <c r="F7" s="162" t="s">
        <v>8</v>
      </c>
      <c r="G7" s="160" t="s">
        <v>9</v>
      </c>
      <c r="H7" s="160" t="s">
        <v>10</v>
      </c>
      <c r="I7" s="160"/>
      <c r="J7" s="163" t="s">
        <v>11</v>
      </c>
      <c r="K7" s="161" t="s">
        <v>12</v>
      </c>
      <c r="L7" s="162" t="s">
        <v>13</v>
      </c>
      <c r="M7" s="160" t="s">
        <v>14</v>
      </c>
      <c r="N7" s="166" t="s">
        <v>15</v>
      </c>
      <c r="O7" s="152"/>
    </row>
    <row r="8" spans="1:15" s="153" customFormat="1" ht="26.25" customHeight="1">
      <c r="A8" s="161"/>
      <c r="B8" s="160"/>
      <c r="C8" s="160"/>
      <c r="D8" s="162"/>
      <c r="E8" s="162"/>
      <c r="F8" s="162"/>
      <c r="G8" s="160"/>
      <c r="H8" s="148" t="s">
        <v>16</v>
      </c>
      <c r="I8" s="149" t="s">
        <v>17</v>
      </c>
      <c r="J8" s="163"/>
      <c r="K8" s="161"/>
      <c r="L8" s="162"/>
      <c r="M8" s="160"/>
      <c r="N8" s="166"/>
    </row>
    <row r="9" spans="1:15" s="135" customFormat="1" ht="12">
      <c r="A9" s="31">
        <v>1</v>
      </c>
      <c r="B9" s="32" t="s">
        <v>18</v>
      </c>
      <c r="C9" s="33" t="s">
        <v>19</v>
      </c>
      <c r="D9" s="34" t="s">
        <v>20</v>
      </c>
      <c r="E9" s="35" t="s">
        <v>258</v>
      </c>
      <c r="F9" s="36" t="s">
        <v>22</v>
      </c>
      <c r="G9" s="35" t="s">
        <v>23</v>
      </c>
      <c r="H9" s="32">
        <v>2</v>
      </c>
      <c r="I9" s="32">
        <v>2</v>
      </c>
      <c r="J9" s="37"/>
      <c r="K9" s="32">
        <v>6</v>
      </c>
      <c r="L9" s="32" t="s">
        <v>24</v>
      </c>
      <c r="M9" s="38" t="s">
        <v>25</v>
      </c>
      <c r="N9" s="39"/>
    </row>
    <row r="10" spans="1:15" s="136" customFormat="1" ht="12">
      <c r="A10" s="41">
        <v>1</v>
      </c>
      <c r="B10" s="42" t="s">
        <v>26</v>
      </c>
      <c r="C10" s="43" t="s">
        <v>27</v>
      </c>
      <c r="D10" s="44" t="s">
        <v>28</v>
      </c>
      <c r="E10" s="45" t="s">
        <v>259</v>
      </c>
      <c r="F10" s="46" t="s">
        <v>29</v>
      </c>
      <c r="G10" s="45" t="s">
        <v>30</v>
      </c>
      <c r="H10" s="42">
        <v>2</v>
      </c>
      <c r="I10" s="42">
        <v>2</v>
      </c>
      <c r="J10" s="47"/>
      <c r="K10" s="42">
        <v>6</v>
      </c>
      <c r="L10" s="42" t="s">
        <v>24</v>
      </c>
      <c r="M10" s="48" t="s">
        <v>25</v>
      </c>
      <c r="N10" s="49" t="s">
        <v>215</v>
      </c>
    </row>
    <row r="11" spans="1:15" s="136" customFormat="1" ht="12">
      <c r="A11" s="41">
        <v>1</v>
      </c>
      <c r="B11" s="42" t="s">
        <v>31</v>
      </c>
      <c r="C11" s="43" t="s">
        <v>32</v>
      </c>
      <c r="D11" s="44" t="s">
        <v>33</v>
      </c>
      <c r="E11" s="45" t="s">
        <v>21</v>
      </c>
      <c r="F11" s="46" t="s">
        <v>312</v>
      </c>
      <c r="G11" s="45" t="s">
        <v>30</v>
      </c>
      <c r="H11" s="42">
        <v>2</v>
      </c>
      <c r="I11" s="42">
        <v>2</v>
      </c>
      <c r="J11" s="47"/>
      <c r="K11" s="42">
        <v>4</v>
      </c>
      <c r="L11" s="42" t="s">
        <v>24</v>
      </c>
      <c r="M11" s="48" t="s">
        <v>25</v>
      </c>
      <c r="N11" s="49" t="s">
        <v>216</v>
      </c>
    </row>
    <row r="12" spans="1:15" s="136" customFormat="1" ht="24">
      <c r="A12" s="41">
        <v>1</v>
      </c>
      <c r="B12" s="42" t="s">
        <v>34</v>
      </c>
      <c r="C12" s="43" t="s">
        <v>35</v>
      </c>
      <c r="D12" s="44" t="s">
        <v>36</v>
      </c>
      <c r="E12" s="45" t="s">
        <v>21</v>
      </c>
      <c r="F12" s="46" t="s">
        <v>261</v>
      </c>
      <c r="G12" s="45" t="s">
        <v>30</v>
      </c>
      <c r="H12" s="42">
        <v>2</v>
      </c>
      <c r="I12" s="42">
        <v>2</v>
      </c>
      <c r="J12" s="47"/>
      <c r="K12" s="42">
        <v>4</v>
      </c>
      <c r="L12" s="42" t="s">
        <v>37</v>
      </c>
      <c r="M12" s="48" t="s">
        <v>25</v>
      </c>
      <c r="N12" s="49" t="s">
        <v>217</v>
      </c>
    </row>
    <row r="13" spans="1:15" s="136" customFormat="1" ht="12">
      <c r="A13" s="41">
        <v>1</v>
      </c>
      <c r="B13" s="42" t="s">
        <v>38</v>
      </c>
      <c r="C13" s="43" t="s">
        <v>39</v>
      </c>
      <c r="D13" s="44" t="s">
        <v>40</v>
      </c>
      <c r="E13" s="45" t="s">
        <v>21</v>
      </c>
      <c r="F13" s="46" t="s">
        <v>41</v>
      </c>
      <c r="G13" s="45" t="s">
        <v>30</v>
      </c>
      <c r="H13" s="42">
        <v>1</v>
      </c>
      <c r="I13" s="42">
        <v>1</v>
      </c>
      <c r="J13" s="47"/>
      <c r="K13" s="42">
        <v>3</v>
      </c>
      <c r="L13" s="42" t="s">
        <v>37</v>
      </c>
      <c r="M13" s="48" t="s">
        <v>25</v>
      </c>
      <c r="N13" s="49" t="s">
        <v>218</v>
      </c>
    </row>
    <row r="14" spans="1:15" s="136" customFormat="1" ht="12">
      <c r="A14" s="41">
        <v>1</v>
      </c>
      <c r="B14" s="42" t="s">
        <v>42</v>
      </c>
      <c r="C14" s="43" t="s">
        <v>43</v>
      </c>
      <c r="D14" s="46" t="s">
        <v>44</v>
      </c>
      <c r="E14" s="45" t="s">
        <v>21</v>
      </c>
      <c r="F14" s="46" t="s">
        <v>45</v>
      </c>
      <c r="G14" s="45" t="s">
        <v>30</v>
      </c>
      <c r="H14" s="42">
        <v>0</v>
      </c>
      <c r="I14" s="42">
        <v>2</v>
      </c>
      <c r="J14" s="47"/>
      <c r="K14" s="42">
        <v>3</v>
      </c>
      <c r="L14" s="42" t="s">
        <v>37</v>
      </c>
      <c r="M14" s="48" t="s">
        <v>25</v>
      </c>
      <c r="N14" s="49" t="s">
        <v>219</v>
      </c>
    </row>
    <row r="15" spans="1:15" s="136" customFormat="1" ht="12">
      <c r="A15" s="41">
        <v>1</v>
      </c>
      <c r="B15" s="42" t="s">
        <v>46</v>
      </c>
      <c r="C15" s="43" t="s">
        <v>47</v>
      </c>
      <c r="D15" s="44" t="s">
        <v>48</v>
      </c>
      <c r="E15" s="42" t="s">
        <v>49</v>
      </c>
      <c r="F15" s="46" t="s">
        <v>50</v>
      </c>
      <c r="G15" s="45" t="s">
        <v>30</v>
      </c>
      <c r="H15" s="42">
        <v>2</v>
      </c>
      <c r="I15" s="42">
        <v>0</v>
      </c>
      <c r="J15" s="47"/>
      <c r="K15" s="42">
        <v>3</v>
      </c>
      <c r="L15" s="42" t="s">
        <v>24</v>
      </c>
      <c r="M15" s="48" t="s">
        <v>25</v>
      </c>
      <c r="N15" s="49"/>
    </row>
    <row r="16" spans="1:15" s="136" customFormat="1" ht="12">
      <c r="A16" s="41">
        <v>1</v>
      </c>
      <c r="B16" s="42" t="s">
        <v>51</v>
      </c>
      <c r="C16" s="43" t="s">
        <v>52</v>
      </c>
      <c r="D16" s="44" t="s">
        <v>53</v>
      </c>
      <c r="E16" s="45" t="s">
        <v>259</v>
      </c>
      <c r="F16" s="46" t="s">
        <v>54</v>
      </c>
      <c r="G16" s="45" t="s">
        <v>30</v>
      </c>
      <c r="H16" s="42">
        <v>1</v>
      </c>
      <c r="I16" s="42">
        <v>2</v>
      </c>
      <c r="J16" s="47"/>
      <c r="K16" s="42">
        <v>4</v>
      </c>
      <c r="L16" s="42" t="s">
        <v>24</v>
      </c>
      <c r="M16" s="48" t="s">
        <v>25</v>
      </c>
      <c r="N16" s="49" t="s">
        <v>220</v>
      </c>
    </row>
    <row r="17" spans="1:14" s="136" customFormat="1" ht="12">
      <c r="A17" s="51"/>
      <c r="B17" s="52"/>
      <c r="C17" s="53"/>
      <c r="D17" s="52"/>
      <c r="E17" s="52"/>
      <c r="F17" s="52"/>
      <c r="G17" s="52"/>
      <c r="H17" s="54">
        <f>SUM(H9:H16)</f>
        <v>12</v>
      </c>
      <c r="I17" s="54">
        <f>SUM(I9:I16)</f>
        <v>13</v>
      </c>
      <c r="J17" s="54">
        <f>SUM(J9:J16)</f>
        <v>0</v>
      </c>
      <c r="K17" s="55">
        <f>SUM(K9:K16)</f>
        <v>33</v>
      </c>
      <c r="L17" s="56"/>
      <c r="M17" s="56"/>
      <c r="N17" s="52"/>
    </row>
    <row r="18" spans="1:14" s="136" customFormat="1" ht="24">
      <c r="A18" s="51"/>
      <c r="B18" s="52"/>
      <c r="C18" s="53"/>
      <c r="D18" s="52"/>
      <c r="E18" s="52"/>
      <c r="F18" s="52"/>
      <c r="G18" s="57" t="s">
        <v>55</v>
      </c>
      <c r="H18" s="167">
        <f>SUM(H17:I17)*14</f>
        <v>350</v>
      </c>
      <c r="I18" s="168"/>
      <c r="J18" s="154">
        <f>SUM(J17)</f>
        <v>0</v>
      </c>
      <c r="K18" s="59"/>
      <c r="L18" s="56"/>
      <c r="M18" s="56"/>
      <c r="N18" s="52"/>
    </row>
    <row r="19" spans="1:14" s="136" customFormat="1" ht="24">
      <c r="A19" s="60">
        <v>2</v>
      </c>
      <c r="B19" s="61" t="s">
        <v>56</v>
      </c>
      <c r="C19" s="62" t="s">
        <v>57</v>
      </c>
      <c r="D19" s="63" t="s">
        <v>58</v>
      </c>
      <c r="E19" s="61" t="s">
        <v>286</v>
      </c>
      <c r="F19" s="62" t="s">
        <v>59</v>
      </c>
      <c r="G19" s="64" t="s">
        <v>23</v>
      </c>
      <c r="H19" s="61">
        <v>2</v>
      </c>
      <c r="I19" s="61">
        <v>2</v>
      </c>
      <c r="J19" s="61"/>
      <c r="K19" s="61">
        <v>6</v>
      </c>
      <c r="L19" s="61" t="s">
        <v>24</v>
      </c>
      <c r="M19" s="65" t="s">
        <v>25</v>
      </c>
      <c r="N19" s="66"/>
    </row>
    <row r="20" spans="1:14" s="136" customFormat="1" ht="12">
      <c r="A20" s="60">
        <v>2</v>
      </c>
      <c r="B20" s="61" t="s">
        <v>60</v>
      </c>
      <c r="C20" s="62" t="s">
        <v>61</v>
      </c>
      <c r="D20" s="63" t="s">
        <v>62</v>
      </c>
      <c r="E20" s="61" t="s">
        <v>26</v>
      </c>
      <c r="F20" s="62" t="s">
        <v>29</v>
      </c>
      <c r="G20" s="64" t="s">
        <v>30</v>
      </c>
      <c r="H20" s="61">
        <v>2</v>
      </c>
      <c r="I20" s="61">
        <v>2</v>
      </c>
      <c r="J20" s="61"/>
      <c r="K20" s="61">
        <v>6</v>
      </c>
      <c r="L20" s="61" t="s">
        <v>24</v>
      </c>
      <c r="M20" s="65" t="s">
        <v>25</v>
      </c>
      <c r="N20" s="66" t="s">
        <v>221</v>
      </c>
    </row>
    <row r="21" spans="1:14" s="136" customFormat="1" ht="12">
      <c r="A21" s="60">
        <v>2</v>
      </c>
      <c r="B21" s="61" t="s">
        <v>63</v>
      </c>
      <c r="C21" s="62" t="s">
        <v>64</v>
      </c>
      <c r="D21" s="63" t="s">
        <v>65</v>
      </c>
      <c r="E21" s="61" t="s">
        <v>31</v>
      </c>
      <c r="F21" s="62" t="s">
        <v>312</v>
      </c>
      <c r="G21" s="64" t="s">
        <v>30</v>
      </c>
      <c r="H21" s="61">
        <v>1</v>
      </c>
      <c r="I21" s="61">
        <v>2</v>
      </c>
      <c r="J21" s="61"/>
      <c r="K21" s="61">
        <v>3</v>
      </c>
      <c r="L21" s="61" t="s">
        <v>37</v>
      </c>
      <c r="M21" s="65" t="s">
        <v>25</v>
      </c>
      <c r="N21" s="66" t="s">
        <v>222</v>
      </c>
    </row>
    <row r="22" spans="1:14" s="136" customFormat="1" ht="12">
      <c r="A22" s="60">
        <v>2</v>
      </c>
      <c r="B22" s="61" t="s">
        <v>66</v>
      </c>
      <c r="C22" s="62" t="s">
        <v>67</v>
      </c>
      <c r="D22" s="62" t="s">
        <v>68</v>
      </c>
      <c r="E22" s="61" t="s">
        <v>34</v>
      </c>
      <c r="F22" s="62" t="s">
        <v>261</v>
      </c>
      <c r="G22" s="64" t="s">
        <v>30</v>
      </c>
      <c r="H22" s="61">
        <v>2</v>
      </c>
      <c r="I22" s="61">
        <v>2</v>
      </c>
      <c r="J22" s="61"/>
      <c r="K22" s="61">
        <v>5</v>
      </c>
      <c r="L22" s="61" t="s">
        <v>24</v>
      </c>
      <c r="M22" s="65" t="s">
        <v>25</v>
      </c>
      <c r="N22" s="66"/>
    </row>
    <row r="23" spans="1:14" s="136" customFormat="1" ht="24">
      <c r="A23" s="60">
        <v>2</v>
      </c>
      <c r="B23" s="61" t="s">
        <v>69</v>
      </c>
      <c r="C23" s="62" t="s">
        <v>70</v>
      </c>
      <c r="D23" s="63" t="s">
        <v>71</v>
      </c>
      <c r="E23" s="61" t="s">
        <v>287</v>
      </c>
      <c r="F23" s="62" t="s">
        <v>50</v>
      </c>
      <c r="G23" s="64" t="s">
        <v>30</v>
      </c>
      <c r="H23" s="61">
        <v>2</v>
      </c>
      <c r="I23" s="61">
        <v>1</v>
      </c>
      <c r="J23" s="61"/>
      <c r="K23" s="61">
        <v>3</v>
      </c>
      <c r="L23" s="61" t="s">
        <v>37</v>
      </c>
      <c r="M23" s="65" t="s">
        <v>25</v>
      </c>
      <c r="N23" s="66" t="s">
        <v>223</v>
      </c>
    </row>
    <row r="24" spans="1:14" s="136" customFormat="1" ht="24">
      <c r="A24" s="60">
        <v>2</v>
      </c>
      <c r="B24" s="61" t="s">
        <v>72</v>
      </c>
      <c r="C24" s="62" t="s">
        <v>73</v>
      </c>
      <c r="D24" s="63" t="s">
        <v>74</v>
      </c>
      <c r="E24" s="61" t="s">
        <v>287</v>
      </c>
      <c r="F24" s="62" t="s">
        <v>75</v>
      </c>
      <c r="G24" s="64" t="s">
        <v>30</v>
      </c>
      <c r="H24" s="61">
        <v>1</v>
      </c>
      <c r="I24" s="61">
        <v>2</v>
      </c>
      <c r="J24" s="61"/>
      <c r="K24" s="61">
        <v>3</v>
      </c>
      <c r="L24" s="61" t="s">
        <v>24</v>
      </c>
      <c r="M24" s="65" t="s">
        <v>25</v>
      </c>
      <c r="N24" s="66" t="s">
        <v>224</v>
      </c>
    </row>
    <row r="25" spans="1:14" s="136" customFormat="1" ht="12">
      <c r="A25" s="60">
        <v>2</v>
      </c>
      <c r="B25" s="61" t="s">
        <v>76</v>
      </c>
      <c r="C25" s="62" t="s">
        <v>77</v>
      </c>
      <c r="D25" s="62" t="s">
        <v>78</v>
      </c>
      <c r="E25" s="61" t="s">
        <v>42</v>
      </c>
      <c r="F25" s="62" t="s">
        <v>45</v>
      </c>
      <c r="G25" s="64" t="s">
        <v>30</v>
      </c>
      <c r="H25" s="61">
        <v>0</v>
      </c>
      <c r="I25" s="61">
        <v>2</v>
      </c>
      <c r="J25" s="61"/>
      <c r="K25" s="61">
        <v>3</v>
      </c>
      <c r="L25" s="61" t="s">
        <v>37</v>
      </c>
      <c r="M25" s="65" t="s">
        <v>25</v>
      </c>
      <c r="N25" s="66" t="s">
        <v>225</v>
      </c>
    </row>
    <row r="26" spans="1:14" s="136" customFormat="1" ht="12">
      <c r="A26" s="60">
        <v>2</v>
      </c>
      <c r="B26" s="61" t="s">
        <v>79</v>
      </c>
      <c r="C26" s="62" t="s">
        <v>80</v>
      </c>
      <c r="D26" s="63" t="s">
        <v>81</v>
      </c>
      <c r="E26" s="61" t="s">
        <v>49</v>
      </c>
      <c r="F26" s="62" t="s">
        <v>260</v>
      </c>
      <c r="G26" s="64" t="s">
        <v>30</v>
      </c>
      <c r="H26" s="61">
        <v>1</v>
      </c>
      <c r="I26" s="61">
        <v>2</v>
      </c>
      <c r="J26" s="61"/>
      <c r="K26" s="61">
        <v>3</v>
      </c>
      <c r="L26" s="61" t="s">
        <v>37</v>
      </c>
      <c r="M26" s="65" t="s">
        <v>25</v>
      </c>
      <c r="N26" s="66" t="s">
        <v>301</v>
      </c>
    </row>
    <row r="27" spans="1:14" s="136" customFormat="1" ht="12">
      <c r="A27" s="51"/>
      <c r="B27" s="52"/>
      <c r="C27" s="53"/>
      <c r="D27" s="52"/>
      <c r="E27" s="52"/>
      <c r="F27" s="52"/>
      <c r="G27" s="52"/>
      <c r="H27" s="54">
        <f>SUM(H19:H26)</f>
        <v>11</v>
      </c>
      <c r="I27" s="54">
        <f>SUM(I19:I26)</f>
        <v>15</v>
      </c>
      <c r="J27" s="54">
        <f>SUM(J19:J26)</f>
        <v>0</v>
      </c>
      <c r="K27" s="54">
        <f>SUM(K19:K26)</f>
        <v>32</v>
      </c>
      <c r="L27" s="56"/>
      <c r="M27" s="56"/>
      <c r="N27" s="52"/>
    </row>
    <row r="28" spans="1:14" s="136" customFormat="1" ht="24">
      <c r="A28" s="51"/>
      <c r="B28" s="52"/>
      <c r="C28" s="53"/>
      <c r="D28" s="52"/>
      <c r="E28" s="52"/>
      <c r="F28" s="52"/>
      <c r="G28" s="57" t="s">
        <v>55</v>
      </c>
      <c r="H28" s="167">
        <f>SUM(H27:I27)*14</f>
        <v>364</v>
      </c>
      <c r="I28" s="168"/>
      <c r="J28" s="154">
        <f>SUM(J27)</f>
        <v>0</v>
      </c>
      <c r="K28" s="54"/>
      <c r="L28" s="56"/>
      <c r="M28" s="56"/>
      <c r="N28" s="52"/>
    </row>
    <row r="29" spans="1:14" s="136" customFormat="1" ht="12">
      <c r="A29" s="41">
        <v>3</v>
      </c>
      <c r="B29" s="42" t="s">
        <v>82</v>
      </c>
      <c r="C29" s="43" t="s">
        <v>83</v>
      </c>
      <c r="D29" s="44" t="s">
        <v>84</v>
      </c>
      <c r="E29" s="42" t="s">
        <v>69</v>
      </c>
      <c r="F29" s="46" t="s">
        <v>50</v>
      </c>
      <c r="G29" s="45" t="s">
        <v>30</v>
      </c>
      <c r="H29" s="42">
        <v>2</v>
      </c>
      <c r="I29" s="42">
        <v>1</v>
      </c>
      <c r="J29" s="47"/>
      <c r="K29" s="42">
        <v>4</v>
      </c>
      <c r="L29" s="42" t="s">
        <v>24</v>
      </c>
      <c r="M29" s="48" t="s">
        <v>25</v>
      </c>
      <c r="N29" s="49" t="s">
        <v>226</v>
      </c>
    </row>
    <row r="30" spans="1:14" s="136" customFormat="1" ht="12">
      <c r="A30" s="41">
        <v>3</v>
      </c>
      <c r="B30" s="42" t="s">
        <v>85</v>
      </c>
      <c r="C30" s="43" t="s">
        <v>302</v>
      </c>
      <c r="D30" s="44" t="s">
        <v>303</v>
      </c>
      <c r="E30" s="42" t="s">
        <v>49</v>
      </c>
      <c r="F30" s="46" t="s">
        <v>86</v>
      </c>
      <c r="G30" s="45" t="s">
        <v>87</v>
      </c>
      <c r="H30" s="42">
        <v>1</v>
      </c>
      <c r="I30" s="42">
        <v>1</v>
      </c>
      <c r="J30" s="47"/>
      <c r="K30" s="42">
        <v>3</v>
      </c>
      <c r="L30" s="42" t="s">
        <v>37</v>
      </c>
      <c r="M30" s="48" t="s">
        <v>25</v>
      </c>
      <c r="N30" s="49"/>
    </row>
    <row r="31" spans="1:14" s="136" customFormat="1" ht="12">
      <c r="A31" s="41">
        <v>3</v>
      </c>
      <c r="B31" s="42" t="s">
        <v>88</v>
      </c>
      <c r="C31" s="46" t="s">
        <v>89</v>
      </c>
      <c r="D31" s="46" t="s">
        <v>90</v>
      </c>
      <c r="E31" s="42" t="s">
        <v>66</v>
      </c>
      <c r="F31" s="46" t="s">
        <v>261</v>
      </c>
      <c r="G31" s="45" t="s">
        <v>30</v>
      </c>
      <c r="H31" s="42">
        <v>2</v>
      </c>
      <c r="I31" s="42">
        <v>3</v>
      </c>
      <c r="J31" s="47"/>
      <c r="K31" s="42">
        <v>5</v>
      </c>
      <c r="L31" s="42" t="s">
        <v>24</v>
      </c>
      <c r="M31" s="48" t="s">
        <v>25</v>
      </c>
      <c r="N31" s="49"/>
    </row>
    <row r="32" spans="1:14" s="136" customFormat="1" ht="24">
      <c r="A32" s="41">
        <v>3</v>
      </c>
      <c r="B32" s="42" t="s">
        <v>91</v>
      </c>
      <c r="C32" s="43" t="s">
        <v>92</v>
      </c>
      <c r="D32" s="44" t="s">
        <v>93</v>
      </c>
      <c r="E32" s="42" t="s">
        <v>288</v>
      </c>
      <c r="F32" s="46" t="s">
        <v>260</v>
      </c>
      <c r="G32" s="45" t="s">
        <v>30</v>
      </c>
      <c r="H32" s="42">
        <v>3</v>
      </c>
      <c r="I32" s="42">
        <v>1</v>
      </c>
      <c r="J32" s="47"/>
      <c r="K32" s="42">
        <v>4</v>
      </c>
      <c r="L32" s="42" t="s">
        <v>37</v>
      </c>
      <c r="M32" s="48" t="s">
        <v>25</v>
      </c>
      <c r="N32" s="49" t="s">
        <v>227</v>
      </c>
    </row>
    <row r="33" spans="1:14" s="136" customFormat="1" ht="24">
      <c r="A33" s="41">
        <v>3</v>
      </c>
      <c r="B33" s="42" t="s">
        <v>94</v>
      </c>
      <c r="C33" s="43" t="s">
        <v>95</v>
      </c>
      <c r="D33" s="44" t="s">
        <v>96</v>
      </c>
      <c r="E33" s="42" t="s">
        <v>51</v>
      </c>
      <c r="F33" s="46" t="s">
        <v>97</v>
      </c>
      <c r="G33" s="45" t="s">
        <v>30</v>
      </c>
      <c r="H33" s="42">
        <v>2</v>
      </c>
      <c r="I33" s="42">
        <v>3</v>
      </c>
      <c r="J33" s="47"/>
      <c r="K33" s="42">
        <v>5</v>
      </c>
      <c r="L33" s="42" t="s">
        <v>24</v>
      </c>
      <c r="M33" s="48" t="s">
        <v>25</v>
      </c>
      <c r="N33" s="49" t="s">
        <v>228</v>
      </c>
    </row>
    <row r="34" spans="1:14" s="136" customFormat="1" ht="12">
      <c r="A34" s="41">
        <v>3</v>
      </c>
      <c r="B34" s="42" t="s">
        <v>98</v>
      </c>
      <c r="C34" s="46" t="s">
        <v>99</v>
      </c>
      <c r="D34" s="46" t="s">
        <v>100</v>
      </c>
      <c r="E34" s="42" t="s">
        <v>66</v>
      </c>
      <c r="F34" s="46" t="s">
        <v>101</v>
      </c>
      <c r="G34" s="45" t="s">
        <v>30</v>
      </c>
      <c r="H34" s="42">
        <v>0</v>
      </c>
      <c r="I34" s="42">
        <v>4</v>
      </c>
      <c r="J34" s="47"/>
      <c r="K34" s="42">
        <v>4</v>
      </c>
      <c r="L34" s="42" t="s">
        <v>37</v>
      </c>
      <c r="M34" s="48" t="s">
        <v>25</v>
      </c>
      <c r="N34" s="49" t="s">
        <v>229</v>
      </c>
    </row>
    <row r="35" spans="1:14" s="137" customFormat="1" ht="12">
      <c r="A35" s="41">
        <v>3</v>
      </c>
      <c r="B35" s="42" t="s">
        <v>102</v>
      </c>
      <c r="C35" s="43" t="s">
        <v>103</v>
      </c>
      <c r="D35" s="44" t="s">
        <v>104</v>
      </c>
      <c r="E35" s="42" t="s">
        <v>49</v>
      </c>
      <c r="F35" s="46" t="s">
        <v>261</v>
      </c>
      <c r="G35" s="45" t="s">
        <v>30</v>
      </c>
      <c r="H35" s="42">
        <v>2</v>
      </c>
      <c r="I35" s="42">
        <v>0</v>
      </c>
      <c r="J35" s="47"/>
      <c r="K35" s="42">
        <v>3</v>
      </c>
      <c r="L35" s="42" t="s">
        <v>24</v>
      </c>
      <c r="M35" s="48" t="s">
        <v>25</v>
      </c>
      <c r="N35" s="49"/>
    </row>
    <row r="36" spans="1:14" s="137" customFormat="1" ht="12">
      <c r="A36" s="51"/>
      <c r="B36" s="52"/>
      <c r="C36" s="53"/>
      <c r="D36" s="52"/>
      <c r="E36" s="52"/>
      <c r="F36" s="52"/>
      <c r="G36" s="52"/>
      <c r="H36" s="54">
        <f>SUM(H29:H35)</f>
        <v>12</v>
      </c>
      <c r="I36" s="54">
        <f>SUM(I29:I35)</f>
        <v>13</v>
      </c>
      <c r="J36" s="54">
        <f>SUM(J29:J35)</f>
        <v>0</v>
      </c>
      <c r="K36" s="54">
        <f>SUM(K29:K35)</f>
        <v>28</v>
      </c>
      <c r="L36" s="56"/>
      <c r="M36" s="56"/>
      <c r="N36" s="52"/>
    </row>
    <row r="37" spans="1:14" s="137" customFormat="1" ht="24">
      <c r="A37" s="51"/>
      <c r="B37" s="52"/>
      <c r="C37" s="53"/>
      <c r="D37" s="52"/>
      <c r="E37" s="52"/>
      <c r="F37" s="52"/>
      <c r="G37" s="57" t="s">
        <v>55</v>
      </c>
      <c r="H37" s="167">
        <f>SUM(H36:I36)*14</f>
        <v>350</v>
      </c>
      <c r="I37" s="168"/>
      <c r="J37" s="154">
        <f>SUM(J36)</f>
        <v>0</v>
      </c>
      <c r="K37" s="54"/>
      <c r="L37" s="56"/>
      <c r="M37" s="56"/>
      <c r="N37" s="52"/>
    </row>
    <row r="38" spans="1:14" s="137" customFormat="1" ht="12">
      <c r="A38" s="60">
        <v>4</v>
      </c>
      <c r="B38" s="61" t="s">
        <v>105</v>
      </c>
      <c r="C38" s="62" t="s">
        <v>106</v>
      </c>
      <c r="D38" s="63" t="s">
        <v>107</v>
      </c>
      <c r="E38" s="61" t="s">
        <v>91</v>
      </c>
      <c r="F38" s="62" t="s">
        <v>260</v>
      </c>
      <c r="G38" s="64" t="s">
        <v>30</v>
      </c>
      <c r="H38" s="61">
        <v>2</v>
      </c>
      <c r="I38" s="61">
        <v>2</v>
      </c>
      <c r="J38" s="68"/>
      <c r="K38" s="61">
        <v>5</v>
      </c>
      <c r="L38" s="61" t="s">
        <v>24</v>
      </c>
      <c r="M38" s="65" t="s">
        <v>25</v>
      </c>
      <c r="N38" s="66" t="s">
        <v>230</v>
      </c>
    </row>
    <row r="39" spans="1:14" s="137" customFormat="1" ht="24">
      <c r="A39" s="60">
        <v>4</v>
      </c>
      <c r="B39" s="61" t="s">
        <v>305</v>
      </c>
      <c r="C39" s="62" t="s">
        <v>304</v>
      </c>
      <c r="D39" s="63" t="s">
        <v>108</v>
      </c>
      <c r="E39" s="61" t="s">
        <v>85</v>
      </c>
      <c r="F39" s="62" t="s">
        <v>265</v>
      </c>
      <c r="G39" s="64" t="s">
        <v>87</v>
      </c>
      <c r="H39" s="61">
        <v>1</v>
      </c>
      <c r="I39" s="61">
        <v>1</v>
      </c>
      <c r="J39" s="68"/>
      <c r="K39" s="61">
        <v>3</v>
      </c>
      <c r="L39" s="61" t="s">
        <v>24</v>
      </c>
      <c r="M39" s="65" t="s">
        <v>25</v>
      </c>
      <c r="N39" s="66"/>
    </row>
    <row r="40" spans="1:14" s="137" customFormat="1" ht="24">
      <c r="A40" s="60">
        <v>4</v>
      </c>
      <c r="B40" s="61" t="s">
        <v>109</v>
      </c>
      <c r="C40" s="62" t="s">
        <v>110</v>
      </c>
      <c r="D40" s="62" t="s">
        <v>182</v>
      </c>
      <c r="E40" s="61" t="s">
        <v>289</v>
      </c>
      <c r="F40" s="62" t="s">
        <v>29</v>
      </c>
      <c r="G40" s="64" t="s">
        <v>30</v>
      </c>
      <c r="H40" s="61">
        <v>1</v>
      </c>
      <c r="I40" s="61">
        <v>2</v>
      </c>
      <c r="J40" s="68"/>
      <c r="K40" s="61">
        <v>4</v>
      </c>
      <c r="L40" s="61" t="s">
        <v>37</v>
      </c>
      <c r="M40" s="65" t="s">
        <v>25</v>
      </c>
      <c r="N40" s="66" t="s">
        <v>231</v>
      </c>
    </row>
    <row r="41" spans="1:14" s="137" customFormat="1" ht="12">
      <c r="A41" s="60">
        <v>4</v>
      </c>
      <c r="B41" s="61" t="s">
        <v>232</v>
      </c>
      <c r="C41" s="62" t="s">
        <v>111</v>
      </c>
      <c r="D41" s="63" t="s">
        <v>112</v>
      </c>
      <c r="E41" s="61" t="s">
        <v>49</v>
      </c>
      <c r="F41" s="62" t="s">
        <v>308</v>
      </c>
      <c r="G41" s="64" t="s">
        <v>30</v>
      </c>
      <c r="H41" s="61">
        <v>1</v>
      </c>
      <c r="I41" s="61">
        <v>1</v>
      </c>
      <c r="J41" s="68"/>
      <c r="K41" s="61">
        <v>3</v>
      </c>
      <c r="L41" s="61" t="s">
        <v>24</v>
      </c>
      <c r="M41" s="65" t="s">
        <v>25</v>
      </c>
      <c r="N41" s="66" t="s">
        <v>233</v>
      </c>
    </row>
    <row r="42" spans="1:14" s="137" customFormat="1" ht="12">
      <c r="A42" s="60">
        <v>4</v>
      </c>
      <c r="B42" s="61" t="s">
        <v>113</v>
      </c>
      <c r="C42" s="62" t="s">
        <v>114</v>
      </c>
      <c r="D42" s="62" t="s">
        <v>115</v>
      </c>
      <c r="E42" s="61" t="s">
        <v>88</v>
      </c>
      <c r="F42" s="62" t="s">
        <v>101</v>
      </c>
      <c r="G42" s="64" t="s">
        <v>30</v>
      </c>
      <c r="H42" s="61">
        <v>0</v>
      </c>
      <c r="I42" s="61">
        <v>4</v>
      </c>
      <c r="J42" s="68"/>
      <c r="K42" s="61">
        <v>4</v>
      </c>
      <c r="L42" s="61" t="s">
        <v>37</v>
      </c>
      <c r="M42" s="65" t="s">
        <v>25</v>
      </c>
      <c r="N42" s="66" t="s">
        <v>234</v>
      </c>
    </row>
    <row r="43" spans="1:14" s="137" customFormat="1" ht="12">
      <c r="A43" s="60">
        <v>4</v>
      </c>
      <c r="B43" s="61" t="s">
        <v>116</v>
      </c>
      <c r="C43" s="62" t="s">
        <v>117</v>
      </c>
      <c r="D43" s="63" t="s">
        <v>118</v>
      </c>
      <c r="E43" s="61" t="s">
        <v>88</v>
      </c>
      <c r="F43" s="62" t="s">
        <v>119</v>
      </c>
      <c r="G43" s="64" t="s">
        <v>30</v>
      </c>
      <c r="H43" s="61">
        <v>1</v>
      </c>
      <c r="I43" s="61">
        <v>1</v>
      </c>
      <c r="J43" s="68"/>
      <c r="K43" s="61">
        <v>3</v>
      </c>
      <c r="L43" s="61" t="s">
        <v>24</v>
      </c>
      <c r="M43" s="65" t="s">
        <v>25</v>
      </c>
      <c r="N43" s="66" t="s">
        <v>235</v>
      </c>
    </row>
    <row r="44" spans="1:14" s="137" customFormat="1" ht="12">
      <c r="A44" s="69" t="s">
        <v>120</v>
      </c>
      <c r="B44" s="66"/>
      <c r="C44" s="70"/>
      <c r="D44" s="66"/>
      <c r="E44" s="66"/>
      <c r="F44" s="66"/>
      <c r="G44" s="66"/>
      <c r="H44" s="68"/>
      <c r="I44" s="68"/>
      <c r="J44" s="68"/>
      <c r="K44" s="71"/>
      <c r="L44" s="65"/>
      <c r="M44" s="65"/>
      <c r="N44" s="66"/>
    </row>
    <row r="45" spans="1:14" s="137" customFormat="1" ht="24">
      <c r="A45" s="60">
        <v>4</v>
      </c>
      <c r="B45" s="61" t="s">
        <v>306</v>
      </c>
      <c r="C45" s="62" t="s">
        <v>122</v>
      </c>
      <c r="D45" s="63" t="s">
        <v>123</v>
      </c>
      <c r="E45" s="61" t="s">
        <v>290</v>
      </c>
      <c r="F45" s="66" t="s">
        <v>313</v>
      </c>
      <c r="G45" s="64" t="s">
        <v>30</v>
      </c>
      <c r="H45" s="61">
        <v>2</v>
      </c>
      <c r="I45" s="61">
        <v>3</v>
      </c>
      <c r="J45" s="68"/>
      <c r="K45" s="68">
        <v>7</v>
      </c>
      <c r="L45" s="65" t="s">
        <v>24</v>
      </c>
      <c r="M45" s="65" t="s">
        <v>124</v>
      </c>
      <c r="N45" s="66"/>
    </row>
    <row r="46" spans="1:14" s="137" customFormat="1" ht="12">
      <c r="A46" s="51"/>
      <c r="B46" s="52"/>
      <c r="C46" s="53"/>
      <c r="D46" s="52"/>
      <c r="E46" s="52"/>
      <c r="F46" s="52"/>
      <c r="G46" s="52"/>
      <c r="H46" s="54">
        <f>SUM(H38:H45)</f>
        <v>8</v>
      </c>
      <c r="I46" s="54">
        <f>SUM(I38:I45)</f>
        <v>14</v>
      </c>
      <c r="J46" s="54">
        <f>SUM(J38:J45)</f>
        <v>0</v>
      </c>
      <c r="K46" s="54">
        <f>SUM(K38:K45)</f>
        <v>29</v>
      </c>
      <c r="L46" s="56"/>
      <c r="M46" s="56"/>
      <c r="N46" s="52"/>
    </row>
    <row r="47" spans="1:14" s="137" customFormat="1" ht="24">
      <c r="A47" s="51"/>
      <c r="B47" s="52"/>
      <c r="C47" s="53"/>
      <c r="D47" s="52"/>
      <c r="E47" s="52"/>
      <c r="F47" s="52"/>
      <c r="G47" s="57" t="s">
        <v>55</v>
      </c>
      <c r="H47" s="167">
        <f>SUM(H46:I46)*14</f>
        <v>308</v>
      </c>
      <c r="I47" s="168"/>
      <c r="J47" s="154">
        <f>SUM(J46)</f>
        <v>0</v>
      </c>
      <c r="K47" s="54"/>
      <c r="L47" s="56"/>
      <c r="M47" s="56"/>
      <c r="N47" s="52"/>
    </row>
    <row r="48" spans="1:14" s="137" customFormat="1" ht="24">
      <c r="A48" s="41">
        <v>5</v>
      </c>
      <c r="B48" s="42" t="s">
        <v>125</v>
      </c>
      <c r="C48" s="46" t="s">
        <v>126</v>
      </c>
      <c r="D48" s="46" t="s">
        <v>127</v>
      </c>
      <c r="E48" s="42" t="s">
        <v>291</v>
      </c>
      <c r="F48" s="46" t="s">
        <v>260</v>
      </c>
      <c r="G48" s="45" t="s">
        <v>30</v>
      </c>
      <c r="H48" s="42">
        <v>2</v>
      </c>
      <c r="I48" s="42">
        <v>2</v>
      </c>
      <c r="J48" s="47"/>
      <c r="K48" s="42">
        <v>4</v>
      </c>
      <c r="L48" s="42" t="s">
        <v>24</v>
      </c>
      <c r="M48" s="48" t="s">
        <v>25</v>
      </c>
      <c r="N48" s="49"/>
    </row>
    <row r="49" spans="1:14" s="137" customFormat="1" ht="12">
      <c r="A49" s="41">
        <v>5</v>
      </c>
      <c r="B49" s="42" t="s">
        <v>129</v>
      </c>
      <c r="C49" s="43" t="s">
        <v>130</v>
      </c>
      <c r="D49" s="44" t="s">
        <v>131</v>
      </c>
      <c r="E49" s="42" t="s">
        <v>94</v>
      </c>
      <c r="F49" s="46" t="s">
        <v>97</v>
      </c>
      <c r="G49" s="45" t="s">
        <v>30</v>
      </c>
      <c r="H49" s="42">
        <v>2</v>
      </c>
      <c r="I49" s="42">
        <v>2</v>
      </c>
      <c r="J49" s="47"/>
      <c r="K49" s="42">
        <v>4</v>
      </c>
      <c r="L49" s="42" t="s">
        <v>24</v>
      </c>
      <c r="M49" s="48" t="s">
        <v>25</v>
      </c>
      <c r="N49" s="49"/>
    </row>
    <row r="50" spans="1:14" s="137" customFormat="1" ht="12">
      <c r="A50" s="41">
        <v>5</v>
      </c>
      <c r="B50" s="42" t="s">
        <v>132</v>
      </c>
      <c r="C50" s="46" t="s">
        <v>133</v>
      </c>
      <c r="D50" s="46" t="s">
        <v>134</v>
      </c>
      <c r="E50" s="42" t="s">
        <v>105</v>
      </c>
      <c r="F50" s="46" t="s">
        <v>260</v>
      </c>
      <c r="G50" s="45" t="s">
        <v>30</v>
      </c>
      <c r="H50" s="42">
        <v>2</v>
      </c>
      <c r="I50" s="42">
        <v>2</v>
      </c>
      <c r="J50" s="47"/>
      <c r="K50" s="42">
        <v>4</v>
      </c>
      <c r="L50" s="42" t="s">
        <v>37</v>
      </c>
      <c r="M50" s="48" t="s">
        <v>25</v>
      </c>
      <c r="N50" s="49" t="s">
        <v>236</v>
      </c>
    </row>
    <row r="51" spans="1:14" s="137" customFormat="1" ht="24">
      <c r="A51" s="41">
        <v>5</v>
      </c>
      <c r="B51" s="49"/>
      <c r="C51" s="80" t="s">
        <v>156</v>
      </c>
      <c r="D51" s="49"/>
      <c r="E51" s="49"/>
      <c r="F51" s="49"/>
      <c r="G51" s="45"/>
      <c r="H51" s="47">
        <v>1</v>
      </c>
      <c r="I51" s="47">
        <v>0</v>
      </c>
      <c r="J51" s="47"/>
      <c r="K51" s="81">
        <v>2</v>
      </c>
      <c r="L51" s="82"/>
      <c r="M51" s="48" t="s">
        <v>157</v>
      </c>
      <c r="N51" s="49"/>
    </row>
    <row r="52" spans="1:14" s="137" customFormat="1" ht="12">
      <c r="A52" s="79" t="s">
        <v>120</v>
      </c>
      <c r="B52" s="49"/>
      <c r="C52" s="80"/>
      <c r="D52" s="49"/>
      <c r="E52" s="49"/>
      <c r="F52" s="49"/>
      <c r="G52" s="49"/>
      <c r="H52" s="47"/>
      <c r="I52" s="47"/>
      <c r="J52" s="47"/>
      <c r="K52" s="81"/>
      <c r="L52" s="48"/>
      <c r="M52" s="48"/>
      <c r="N52" s="49"/>
    </row>
    <row r="53" spans="1:14" s="137" customFormat="1" ht="12">
      <c r="A53" s="41">
        <v>5</v>
      </c>
      <c r="B53" s="42" t="s">
        <v>197</v>
      </c>
      <c r="C53" s="43" t="s">
        <v>198</v>
      </c>
      <c r="D53" s="44" t="s">
        <v>199</v>
      </c>
      <c r="E53" s="42" t="s">
        <v>102</v>
      </c>
      <c r="F53" s="46" t="s">
        <v>261</v>
      </c>
      <c r="G53" s="42" t="s">
        <v>30</v>
      </c>
      <c r="H53" s="42">
        <v>2</v>
      </c>
      <c r="I53" s="42">
        <v>3</v>
      </c>
      <c r="J53" s="121"/>
      <c r="K53" s="42">
        <v>7</v>
      </c>
      <c r="L53" s="82" t="s">
        <v>37</v>
      </c>
      <c r="M53" s="82" t="s">
        <v>124</v>
      </c>
      <c r="N53" s="49"/>
    </row>
    <row r="54" spans="1:14" s="137" customFormat="1" ht="12">
      <c r="A54" s="41">
        <v>5</v>
      </c>
      <c r="B54" s="42" t="s">
        <v>200</v>
      </c>
      <c r="C54" s="43" t="s">
        <v>201</v>
      </c>
      <c r="D54" s="44" t="s">
        <v>202</v>
      </c>
      <c r="E54" s="42" t="s">
        <v>102</v>
      </c>
      <c r="F54" s="46" t="s">
        <v>261</v>
      </c>
      <c r="G54" s="42" t="s">
        <v>30</v>
      </c>
      <c r="H54" s="42">
        <v>2</v>
      </c>
      <c r="I54" s="42">
        <v>3</v>
      </c>
      <c r="J54" s="121"/>
      <c r="K54" s="42">
        <v>7</v>
      </c>
      <c r="L54" s="82" t="s">
        <v>37</v>
      </c>
      <c r="M54" s="82" t="s">
        <v>124</v>
      </c>
      <c r="N54" s="49"/>
    </row>
    <row r="55" spans="1:14" s="137" customFormat="1" ht="24">
      <c r="A55" s="41">
        <v>5</v>
      </c>
      <c r="B55" s="45" t="s">
        <v>273</v>
      </c>
      <c r="C55" s="80" t="s">
        <v>141</v>
      </c>
      <c r="D55" s="49" t="s">
        <v>142</v>
      </c>
      <c r="E55" s="45" t="s">
        <v>88</v>
      </c>
      <c r="F55" s="49" t="s">
        <v>261</v>
      </c>
      <c r="G55" s="45" t="s">
        <v>30</v>
      </c>
      <c r="H55" s="47">
        <v>0</v>
      </c>
      <c r="I55" s="47">
        <v>0</v>
      </c>
      <c r="J55" s="47">
        <v>80</v>
      </c>
      <c r="K55" s="81">
        <v>0</v>
      </c>
      <c r="L55" s="82" t="s">
        <v>248</v>
      </c>
      <c r="M55" s="48" t="s">
        <v>124</v>
      </c>
      <c r="N55" s="49" t="s">
        <v>237</v>
      </c>
    </row>
    <row r="56" spans="1:14" s="137" customFormat="1" ht="12">
      <c r="A56" s="51"/>
      <c r="B56" s="52"/>
      <c r="C56" s="53"/>
      <c r="D56" s="52"/>
      <c r="E56" s="52"/>
      <c r="F56" s="52"/>
      <c r="G56" s="52"/>
      <c r="H56" s="54">
        <f>SUM(H48:H55)</f>
        <v>11</v>
      </c>
      <c r="I56" s="54">
        <f>SUM(I48:I55)</f>
        <v>12</v>
      </c>
      <c r="J56" s="54">
        <f>SUM(J48:J55)</f>
        <v>80</v>
      </c>
      <c r="K56" s="83">
        <f>SUM(K48:K55)</f>
        <v>28</v>
      </c>
      <c r="L56" s="56"/>
      <c r="M56" s="56"/>
      <c r="N56" s="52"/>
    </row>
    <row r="57" spans="1:14" s="137" customFormat="1" ht="24">
      <c r="A57" s="51"/>
      <c r="B57" s="52"/>
      <c r="C57" s="53"/>
      <c r="D57" s="52"/>
      <c r="E57" s="52"/>
      <c r="F57" s="52"/>
      <c r="G57" s="57" t="s">
        <v>55</v>
      </c>
      <c r="H57" s="167">
        <f>SUM(H56:I56)*14</f>
        <v>322</v>
      </c>
      <c r="I57" s="168"/>
      <c r="J57" s="154">
        <f>SUM(J56)</f>
        <v>80</v>
      </c>
      <c r="K57" s="54"/>
      <c r="L57" s="56"/>
      <c r="M57" s="56"/>
      <c r="N57" s="52"/>
    </row>
    <row r="58" spans="1:14" s="137" customFormat="1" ht="12">
      <c r="A58" s="60">
        <v>6</v>
      </c>
      <c r="B58" s="61" t="s">
        <v>143</v>
      </c>
      <c r="C58" s="62" t="s">
        <v>144</v>
      </c>
      <c r="D58" s="63" t="s">
        <v>307</v>
      </c>
      <c r="E58" s="61" t="s">
        <v>49</v>
      </c>
      <c r="F58" s="62" t="s">
        <v>145</v>
      </c>
      <c r="G58" s="64" t="s">
        <v>146</v>
      </c>
      <c r="H58" s="61">
        <v>2</v>
      </c>
      <c r="I58" s="61">
        <v>0</v>
      </c>
      <c r="J58" s="68"/>
      <c r="K58" s="61">
        <v>3</v>
      </c>
      <c r="L58" s="61" t="s">
        <v>24</v>
      </c>
      <c r="M58" s="65" t="s">
        <v>25</v>
      </c>
      <c r="N58" s="66" t="s">
        <v>238</v>
      </c>
    </row>
    <row r="59" spans="1:14" s="137" customFormat="1" ht="12">
      <c r="A59" s="60">
        <v>6</v>
      </c>
      <c r="B59" s="61" t="s">
        <v>147</v>
      </c>
      <c r="C59" s="62" t="s">
        <v>148</v>
      </c>
      <c r="D59" s="63" t="s">
        <v>149</v>
      </c>
      <c r="E59" s="61" t="s">
        <v>129</v>
      </c>
      <c r="F59" s="62" t="s">
        <v>97</v>
      </c>
      <c r="G59" s="64" t="s">
        <v>30</v>
      </c>
      <c r="H59" s="61">
        <v>2</v>
      </c>
      <c r="I59" s="61">
        <v>2</v>
      </c>
      <c r="J59" s="68"/>
      <c r="K59" s="61">
        <v>5</v>
      </c>
      <c r="L59" s="61" t="s">
        <v>24</v>
      </c>
      <c r="M59" s="65" t="s">
        <v>25</v>
      </c>
      <c r="N59" s="66"/>
    </row>
    <row r="60" spans="1:14" s="137" customFormat="1" ht="12">
      <c r="A60" s="60">
        <v>6</v>
      </c>
      <c r="B60" s="61" t="s">
        <v>150</v>
      </c>
      <c r="C60" s="62" t="s">
        <v>151</v>
      </c>
      <c r="D60" s="62" t="s">
        <v>152</v>
      </c>
      <c r="E60" s="61" t="s">
        <v>132</v>
      </c>
      <c r="F60" s="62" t="s">
        <v>260</v>
      </c>
      <c r="G60" s="64" t="s">
        <v>30</v>
      </c>
      <c r="H60" s="61">
        <v>2</v>
      </c>
      <c r="I60" s="61">
        <v>2</v>
      </c>
      <c r="J60" s="68"/>
      <c r="K60" s="61">
        <v>4</v>
      </c>
      <c r="L60" s="61" t="s">
        <v>24</v>
      </c>
      <c r="M60" s="65" t="s">
        <v>25</v>
      </c>
      <c r="N60" s="66" t="s">
        <v>239</v>
      </c>
    </row>
    <row r="61" spans="1:14" s="137" customFormat="1" ht="24">
      <c r="A61" s="60">
        <v>6</v>
      </c>
      <c r="B61" s="61" t="s">
        <v>153</v>
      </c>
      <c r="C61" s="62" t="s">
        <v>154</v>
      </c>
      <c r="D61" s="63" t="s">
        <v>155</v>
      </c>
      <c r="E61" s="61" t="s">
        <v>296</v>
      </c>
      <c r="F61" s="62" t="s">
        <v>261</v>
      </c>
      <c r="G61" s="64" t="s">
        <v>30</v>
      </c>
      <c r="H61" s="61">
        <v>0</v>
      </c>
      <c r="I61" s="61">
        <v>0</v>
      </c>
      <c r="J61" s="68"/>
      <c r="K61" s="61">
        <v>5</v>
      </c>
      <c r="L61" s="61" t="s">
        <v>37</v>
      </c>
      <c r="M61" s="65" t="s">
        <v>25</v>
      </c>
      <c r="N61" s="66"/>
    </row>
    <row r="62" spans="1:14" s="137" customFormat="1" ht="24">
      <c r="A62" s="60">
        <v>6</v>
      </c>
      <c r="B62" s="61"/>
      <c r="C62" s="70" t="s">
        <v>156</v>
      </c>
      <c r="D62" s="66"/>
      <c r="E62" s="66"/>
      <c r="F62" s="66"/>
      <c r="G62" s="64"/>
      <c r="H62" s="68">
        <v>1</v>
      </c>
      <c r="I62" s="68">
        <v>0</v>
      </c>
      <c r="J62" s="68"/>
      <c r="K62" s="68">
        <v>2</v>
      </c>
      <c r="L62" s="65"/>
      <c r="M62" s="65" t="s">
        <v>157</v>
      </c>
      <c r="N62" s="66"/>
    </row>
    <row r="63" spans="1:14" s="137" customFormat="1" ht="24">
      <c r="A63" s="60">
        <v>6</v>
      </c>
      <c r="B63" s="61"/>
      <c r="C63" s="70" t="s">
        <v>156</v>
      </c>
      <c r="D63" s="66"/>
      <c r="E63" s="66"/>
      <c r="F63" s="66"/>
      <c r="G63" s="64"/>
      <c r="H63" s="68">
        <v>1</v>
      </c>
      <c r="I63" s="68">
        <v>0</v>
      </c>
      <c r="J63" s="68"/>
      <c r="K63" s="68">
        <v>2</v>
      </c>
      <c r="L63" s="65"/>
      <c r="M63" s="65" t="s">
        <v>157</v>
      </c>
      <c r="N63" s="66"/>
    </row>
    <row r="64" spans="1:14" s="137" customFormat="1" ht="12">
      <c r="A64" s="69" t="s">
        <v>120</v>
      </c>
      <c r="B64" s="66"/>
      <c r="C64" s="70"/>
      <c r="D64" s="66"/>
      <c r="E64" s="66"/>
      <c r="F64" s="66"/>
      <c r="G64" s="66"/>
      <c r="H64" s="68"/>
      <c r="I64" s="68"/>
      <c r="J64" s="68"/>
      <c r="K64" s="71"/>
      <c r="L64" s="65"/>
      <c r="M64" s="65"/>
      <c r="N64" s="66"/>
    </row>
    <row r="65" spans="1:14" s="137" customFormat="1" ht="24">
      <c r="A65" s="60">
        <v>6</v>
      </c>
      <c r="B65" s="61" t="s">
        <v>203</v>
      </c>
      <c r="C65" s="62" t="s">
        <v>204</v>
      </c>
      <c r="D65" s="63" t="s">
        <v>205</v>
      </c>
      <c r="E65" s="61" t="s">
        <v>297</v>
      </c>
      <c r="F65" s="62" t="s">
        <v>261</v>
      </c>
      <c r="G65" s="61" t="s">
        <v>30</v>
      </c>
      <c r="H65" s="61">
        <v>2</v>
      </c>
      <c r="I65" s="61">
        <v>3</v>
      </c>
      <c r="J65" s="130"/>
      <c r="K65" s="61">
        <v>7</v>
      </c>
      <c r="L65" s="131" t="s">
        <v>37</v>
      </c>
      <c r="M65" s="131" t="s">
        <v>124</v>
      </c>
      <c r="N65" s="63"/>
    </row>
    <row r="66" spans="1:14" s="137" customFormat="1" ht="12">
      <c r="A66" s="51"/>
      <c r="B66" s="52"/>
      <c r="C66" s="53"/>
      <c r="D66" s="52"/>
      <c r="E66" s="52"/>
      <c r="F66" s="52"/>
      <c r="G66" s="52"/>
      <c r="H66" s="54">
        <f>SUM(H58:H65)</f>
        <v>10</v>
      </c>
      <c r="I66" s="54">
        <f>SUM(I58:I65)</f>
        <v>7</v>
      </c>
      <c r="J66" s="54">
        <f>SUM(J58:J65)</f>
        <v>0</v>
      </c>
      <c r="K66" s="54">
        <f>SUM(K58:K65)</f>
        <v>28</v>
      </c>
      <c r="L66" s="56"/>
      <c r="M66" s="56"/>
      <c r="N66" s="52"/>
    </row>
    <row r="67" spans="1:14" s="137" customFormat="1" ht="24">
      <c r="A67" s="51"/>
      <c r="B67" s="52"/>
      <c r="C67" s="53"/>
      <c r="D67" s="52"/>
      <c r="E67" s="52"/>
      <c r="F67" s="52"/>
      <c r="G67" s="57" t="s">
        <v>55</v>
      </c>
      <c r="H67" s="167">
        <f>SUM(H66:I66)*14</f>
        <v>238</v>
      </c>
      <c r="I67" s="168"/>
      <c r="J67" s="154">
        <f>SUM(J66)</f>
        <v>0</v>
      </c>
      <c r="K67" s="54"/>
      <c r="L67" s="56"/>
      <c r="M67" s="56"/>
      <c r="N67" s="52"/>
    </row>
    <row r="68" spans="1:14" s="137" customFormat="1" ht="12">
      <c r="A68" s="51"/>
      <c r="B68" s="52"/>
      <c r="C68" s="53"/>
      <c r="D68" s="52"/>
      <c r="E68" s="52"/>
      <c r="F68" s="52"/>
      <c r="G68" s="57"/>
      <c r="H68" s="154"/>
      <c r="I68" s="84"/>
      <c r="J68" s="154"/>
      <c r="K68" s="54"/>
      <c r="L68" s="56"/>
      <c r="M68" s="56"/>
      <c r="N68" s="52"/>
    </row>
    <row r="69" spans="1:14" s="136" customFormat="1" ht="12">
      <c r="A69" s="41">
        <v>7</v>
      </c>
      <c r="B69" s="42" t="s">
        <v>161</v>
      </c>
      <c r="C69" s="43" t="s">
        <v>162</v>
      </c>
      <c r="D69" s="44" t="s">
        <v>276</v>
      </c>
      <c r="E69" s="42" t="s">
        <v>49</v>
      </c>
      <c r="F69" s="46" t="s">
        <v>277</v>
      </c>
      <c r="G69" s="45" t="s">
        <v>87</v>
      </c>
      <c r="H69" s="42">
        <v>0</v>
      </c>
      <c r="I69" s="42">
        <v>2</v>
      </c>
      <c r="J69" s="47"/>
      <c r="K69" s="42">
        <v>3</v>
      </c>
      <c r="L69" s="48" t="s">
        <v>37</v>
      </c>
      <c r="M69" s="48" t="s">
        <v>25</v>
      </c>
      <c r="N69" s="49"/>
    </row>
    <row r="70" spans="1:14" s="136" customFormat="1" ht="12">
      <c r="A70" s="41">
        <v>7</v>
      </c>
      <c r="B70" s="42" t="s">
        <v>163</v>
      </c>
      <c r="C70" s="43" t="s">
        <v>164</v>
      </c>
      <c r="D70" s="44" t="s">
        <v>165</v>
      </c>
      <c r="E70" s="42" t="s">
        <v>82</v>
      </c>
      <c r="F70" s="46" t="s">
        <v>166</v>
      </c>
      <c r="G70" s="45" t="s">
        <v>30</v>
      </c>
      <c r="H70" s="42">
        <v>1</v>
      </c>
      <c r="I70" s="42">
        <v>1</v>
      </c>
      <c r="J70" s="47"/>
      <c r="K70" s="42">
        <v>3</v>
      </c>
      <c r="L70" s="42" t="s">
        <v>24</v>
      </c>
      <c r="M70" s="48" t="s">
        <v>25</v>
      </c>
      <c r="N70" s="49" t="s">
        <v>240</v>
      </c>
    </row>
    <row r="71" spans="1:14" s="137" customFormat="1" ht="12">
      <c r="A71" s="41">
        <v>7</v>
      </c>
      <c r="B71" s="42" t="s">
        <v>167</v>
      </c>
      <c r="C71" s="46" t="s">
        <v>168</v>
      </c>
      <c r="D71" s="44" t="s">
        <v>169</v>
      </c>
      <c r="E71" s="42" t="s">
        <v>153</v>
      </c>
      <c r="F71" s="46" t="s">
        <v>261</v>
      </c>
      <c r="G71" s="45" t="s">
        <v>30</v>
      </c>
      <c r="H71" s="42">
        <v>0</v>
      </c>
      <c r="I71" s="42">
        <v>0</v>
      </c>
      <c r="J71" s="47"/>
      <c r="K71" s="42">
        <v>10</v>
      </c>
      <c r="L71" s="48" t="s">
        <v>37</v>
      </c>
      <c r="M71" s="48" t="s">
        <v>25</v>
      </c>
      <c r="N71" s="49"/>
    </row>
    <row r="72" spans="1:14" s="137" customFormat="1" ht="24">
      <c r="A72" s="41">
        <v>7</v>
      </c>
      <c r="B72" s="49"/>
      <c r="C72" s="80" t="s">
        <v>156</v>
      </c>
      <c r="D72" s="49"/>
      <c r="E72" s="49"/>
      <c r="F72" s="49"/>
      <c r="G72" s="45"/>
      <c r="H72" s="47">
        <v>1</v>
      </c>
      <c r="I72" s="47">
        <v>0</v>
      </c>
      <c r="J72" s="47"/>
      <c r="K72" s="81">
        <v>2</v>
      </c>
      <c r="L72" s="82"/>
      <c r="M72" s="48" t="s">
        <v>157</v>
      </c>
      <c r="N72" s="49"/>
    </row>
    <row r="73" spans="1:14" s="137" customFormat="1" ht="24">
      <c r="A73" s="41">
        <v>7</v>
      </c>
      <c r="B73" s="42"/>
      <c r="C73" s="74" t="s">
        <v>156</v>
      </c>
      <c r="D73" s="73"/>
      <c r="E73" s="73"/>
      <c r="F73" s="73"/>
      <c r="G73" s="75"/>
      <c r="H73" s="76">
        <v>1</v>
      </c>
      <c r="I73" s="76">
        <v>0</v>
      </c>
      <c r="J73" s="76"/>
      <c r="K73" s="76">
        <v>2</v>
      </c>
      <c r="L73" s="82"/>
      <c r="M73" s="78" t="s">
        <v>157</v>
      </c>
      <c r="N73" s="49"/>
    </row>
    <row r="74" spans="1:14" s="137" customFormat="1" ht="12">
      <c r="A74" s="85" t="s">
        <v>120</v>
      </c>
      <c r="B74" s="73"/>
      <c r="C74" s="74"/>
      <c r="D74" s="73"/>
      <c r="E74" s="73"/>
      <c r="F74" s="73"/>
      <c r="G74" s="73"/>
      <c r="H74" s="76"/>
      <c r="I74" s="76"/>
      <c r="J74" s="76"/>
      <c r="K74" s="77"/>
      <c r="L74" s="82"/>
      <c r="M74" s="78"/>
      <c r="N74" s="73"/>
    </row>
    <row r="75" spans="1:14" s="137" customFormat="1" ht="12">
      <c r="A75" s="41">
        <v>7</v>
      </c>
      <c r="B75" s="42" t="s">
        <v>283</v>
      </c>
      <c r="C75" s="43" t="s">
        <v>206</v>
      </c>
      <c r="D75" s="44" t="s">
        <v>207</v>
      </c>
      <c r="E75" s="42" t="s">
        <v>203</v>
      </c>
      <c r="F75" s="46" t="s">
        <v>261</v>
      </c>
      <c r="G75" s="42" t="s">
        <v>30</v>
      </c>
      <c r="H75" s="42">
        <v>2</v>
      </c>
      <c r="I75" s="42">
        <v>3</v>
      </c>
      <c r="J75" s="121"/>
      <c r="K75" s="42">
        <v>6</v>
      </c>
      <c r="L75" s="82" t="s">
        <v>37</v>
      </c>
      <c r="M75" s="48" t="s">
        <v>124</v>
      </c>
      <c r="N75" s="49"/>
    </row>
    <row r="76" spans="1:14" s="136" customFormat="1" ht="24">
      <c r="A76" s="41">
        <v>7</v>
      </c>
      <c r="B76" s="42" t="s">
        <v>284</v>
      </c>
      <c r="C76" s="43" t="s">
        <v>208</v>
      </c>
      <c r="D76" s="44" t="s">
        <v>209</v>
      </c>
      <c r="E76" s="42" t="s">
        <v>298</v>
      </c>
      <c r="F76" s="46" t="s">
        <v>261</v>
      </c>
      <c r="G76" s="42" t="s">
        <v>30</v>
      </c>
      <c r="H76" s="42">
        <v>2</v>
      </c>
      <c r="I76" s="42">
        <v>3</v>
      </c>
      <c r="J76" s="121"/>
      <c r="K76" s="42">
        <v>6</v>
      </c>
      <c r="L76" s="82" t="s">
        <v>37</v>
      </c>
      <c r="M76" s="82" t="s">
        <v>124</v>
      </c>
      <c r="N76" s="49"/>
    </row>
    <row r="77" spans="1:14" s="136" customFormat="1" ht="24">
      <c r="A77" s="41">
        <v>7</v>
      </c>
      <c r="B77" s="42" t="s">
        <v>279</v>
      </c>
      <c r="C77" s="43" t="s">
        <v>176</v>
      </c>
      <c r="D77" s="44" t="s">
        <v>177</v>
      </c>
      <c r="E77" s="42" t="s">
        <v>203</v>
      </c>
      <c r="F77" s="46" t="s">
        <v>261</v>
      </c>
      <c r="G77" s="45" t="s">
        <v>30</v>
      </c>
      <c r="H77" s="42">
        <v>0</v>
      </c>
      <c r="I77" s="42">
        <v>0</v>
      </c>
      <c r="J77" s="47">
        <v>240</v>
      </c>
      <c r="K77" s="42">
        <v>0</v>
      </c>
      <c r="L77" s="82" t="s">
        <v>248</v>
      </c>
      <c r="M77" s="48" t="s">
        <v>124</v>
      </c>
      <c r="N77" s="49"/>
    </row>
    <row r="78" spans="1:14" s="136" customFormat="1" ht="12">
      <c r="A78" s="86"/>
      <c r="B78" s="52"/>
      <c r="C78" s="53"/>
      <c r="D78" s="52"/>
      <c r="E78" s="52"/>
      <c r="F78" s="52"/>
      <c r="G78" s="52"/>
      <c r="H78" s="54">
        <f>SUM(H69:H77)</f>
        <v>7</v>
      </c>
      <c r="I78" s="54">
        <f>SUM(I69:I77)</f>
        <v>9</v>
      </c>
      <c r="J78" s="54">
        <f>SUM(J69:J77)</f>
        <v>240</v>
      </c>
      <c r="K78" s="83">
        <f>SUM(K69:K77)</f>
        <v>32</v>
      </c>
      <c r="L78" s="56"/>
      <c r="M78" s="56"/>
      <c r="N78" s="52"/>
    </row>
    <row r="79" spans="1:14" s="136" customFormat="1" ht="24">
      <c r="A79" s="86"/>
      <c r="B79" s="52"/>
      <c r="C79" s="53"/>
      <c r="D79" s="52"/>
      <c r="E79" s="52"/>
      <c r="F79" s="52"/>
      <c r="G79" s="57" t="s">
        <v>55</v>
      </c>
      <c r="H79" s="167">
        <f>SUM(H78:I78)*14</f>
        <v>224</v>
      </c>
      <c r="I79" s="168"/>
      <c r="J79" s="154">
        <f>SUM(J78)</f>
        <v>240</v>
      </c>
      <c r="K79" s="54"/>
      <c r="L79" s="56"/>
      <c r="M79" s="56"/>
      <c r="N79" s="52"/>
    </row>
    <row r="80" spans="1:14" s="137" customFormat="1" ht="12">
      <c r="A80" s="87" t="s">
        <v>178</v>
      </c>
      <c r="B80" s="49"/>
      <c r="C80" s="80"/>
      <c r="D80" s="49"/>
      <c r="E80" s="49"/>
      <c r="F80" s="49"/>
      <c r="G80" s="49"/>
      <c r="H80" s="47"/>
      <c r="I80" s="47"/>
      <c r="J80" s="47"/>
      <c r="K80" s="81"/>
      <c r="L80" s="48"/>
      <c r="M80" s="48"/>
      <c r="N80" s="49"/>
    </row>
    <row r="81" spans="1:14" s="137" customFormat="1" ht="24">
      <c r="A81" s="88"/>
      <c r="B81" s="89" t="s">
        <v>179</v>
      </c>
      <c r="C81" s="90" t="s">
        <v>249</v>
      </c>
      <c r="D81" s="91" t="s">
        <v>250</v>
      </c>
      <c r="E81" s="89"/>
      <c r="F81" s="89" t="s">
        <v>180</v>
      </c>
      <c r="G81" s="92" t="s">
        <v>181</v>
      </c>
      <c r="H81" s="93">
        <v>0</v>
      </c>
      <c r="I81" s="93">
        <v>2</v>
      </c>
      <c r="J81" s="93"/>
      <c r="K81" s="93">
        <v>4</v>
      </c>
      <c r="L81" s="94" t="s">
        <v>37</v>
      </c>
      <c r="M81" s="95" t="s">
        <v>124</v>
      </c>
      <c r="N81" s="92"/>
    </row>
    <row r="82" spans="1:14" s="137" customFormat="1" ht="12">
      <c r="A82" s="88">
        <v>1</v>
      </c>
      <c r="B82" s="89" t="s">
        <v>215</v>
      </c>
      <c r="C82" s="96" t="s">
        <v>251</v>
      </c>
      <c r="D82" s="89" t="s">
        <v>28</v>
      </c>
      <c r="E82" s="89"/>
      <c r="F82" s="89" t="s">
        <v>29</v>
      </c>
      <c r="G82" s="92" t="s">
        <v>30</v>
      </c>
      <c r="H82" s="93">
        <v>2</v>
      </c>
      <c r="I82" s="93">
        <v>2</v>
      </c>
      <c r="J82" s="93"/>
      <c r="K82" s="93">
        <v>7</v>
      </c>
      <c r="L82" s="94" t="s">
        <v>24</v>
      </c>
      <c r="M82" s="95" t="s">
        <v>124</v>
      </c>
      <c r="N82" s="97" t="s">
        <v>266</v>
      </c>
    </row>
    <row r="83" spans="1:14" s="137" customFormat="1" ht="12">
      <c r="A83" s="88">
        <v>1</v>
      </c>
      <c r="B83" s="89" t="s">
        <v>219</v>
      </c>
      <c r="C83" s="96" t="s">
        <v>252</v>
      </c>
      <c r="D83" s="89" t="s">
        <v>44</v>
      </c>
      <c r="E83" s="89"/>
      <c r="F83" s="89" t="s">
        <v>45</v>
      </c>
      <c r="G83" s="92" t="s">
        <v>30</v>
      </c>
      <c r="H83" s="93">
        <v>0</v>
      </c>
      <c r="I83" s="93">
        <v>2</v>
      </c>
      <c r="J83" s="93"/>
      <c r="K83" s="93">
        <v>4</v>
      </c>
      <c r="L83" s="94" t="s">
        <v>37</v>
      </c>
      <c r="M83" s="95" t="s">
        <v>124</v>
      </c>
      <c r="N83" s="97" t="s">
        <v>267</v>
      </c>
    </row>
    <row r="84" spans="1:14" s="137" customFormat="1" ht="12">
      <c r="A84" s="88">
        <v>2</v>
      </c>
      <c r="B84" s="89" t="s">
        <v>221</v>
      </c>
      <c r="C84" s="96" t="s">
        <v>253</v>
      </c>
      <c r="D84" s="89" t="s">
        <v>62</v>
      </c>
      <c r="E84" s="89"/>
      <c r="F84" s="89" t="s">
        <v>29</v>
      </c>
      <c r="G84" s="92" t="s">
        <v>30</v>
      </c>
      <c r="H84" s="93">
        <v>2</v>
      </c>
      <c r="I84" s="93">
        <v>2</v>
      </c>
      <c r="J84" s="93"/>
      <c r="K84" s="93">
        <v>7</v>
      </c>
      <c r="L84" s="94" t="s">
        <v>24</v>
      </c>
      <c r="M84" s="95" t="s">
        <v>124</v>
      </c>
      <c r="N84" s="97" t="s">
        <v>268</v>
      </c>
    </row>
    <row r="85" spans="1:14" s="136" customFormat="1" ht="12">
      <c r="A85" s="88">
        <v>3</v>
      </c>
      <c r="B85" s="89" t="s">
        <v>241</v>
      </c>
      <c r="C85" s="96" t="s">
        <v>254</v>
      </c>
      <c r="D85" s="89" t="s">
        <v>93</v>
      </c>
      <c r="E85" s="89"/>
      <c r="F85" s="89" t="s">
        <v>260</v>
      </c>
      <c r="G85" s="92" t="s">
        <v>30</v>
      </c>
      <c r="H85" s="93">
        <v>3</v>
      </c>
      <c r="I85" s="93">
        <v>1</v>
      </c>
      <c r="J85" s="93"/>
      <c r="K85" s="93">
        <v>5</v>
      </c>
      <c r="L85" s="94" t="s">
        <v>37</v>
      </c>
      <c r="M85" s="95" t="s">
        <v>124</v>
      </c>
      <c r="N85" s="97" t="s">
        <v>269</v>
      </c>
    </row>
    <row r="86" spans="1:14" s="136" customFormat="1" ht="12">
      <c r="A86" s="88">
        <v>3</v>
      </c>
      <c r="B86" s="89" t="s">
        <v>228</v>
      </c>
      <c r="C86" s="96" t="s">
        <v>255</v>
      </c>
      <c r="D86" s="91" t="s">
        <v>285</v>
      </c>
      <c r="E86" s="89"/>
      <c r="F86" s="89" t="s">
        <v>97</v>
      </c>
      <c r="G86" s="92" t="s">
        <v>30</v>
      </c>
      <c r="H86" s="93">
        <v>2</v>
      </c>
      <c r="I86" s="93">
        <v>3</v>
      </c>
      <c r="J86" s="93"/>
      <c r="K86" s="93">
        <v>6</v>
      </c>
      <c r="L86" s="94" t="s">
        <v>24</v>
      </c>
      <c r="M86" s="95" t="s">
        <v>124</v>
      </c>
      <c r="N86" s="97" t="s">
        <v>270</v>
      </c>
    </row>
    <row r="87" spans="1:14" s="136" customFormat="1" ht="12">
      <c r="A87" s="98">
        <v>4</v>
      </c>
      <c r="B87" s="89" t="s">
        <v>242</v>
      </c>
      <c r="C87" s="96" t="s">
        <v>256</v>
      </c>
      <c r="D87" s="89" t="s">
        <v>182</v>
      </c>
      <c r="E87" s="89"/>
      <c r="F87" s="89" t="s">
        <v>29</v>
      </c>
      <c r="G87" s="92" t="s">
        <v>30</v>
      </c>
      <c r="H87" s="93">
        <v>1</v>
      </c>
      <c r="I87" s="93">
        <v>2</v>
      </c>
      <c r="J87" s="93"/>
      <c r="K87" s="93">
        <v>5</v>
      </c>
      <c r="L87" s="94" t="s">
        <v>37</v>
      </c>
      <c r="M87" s="95" t="s">
        <v>124</v>
      </c>
      <c r="N87" s="94" t="s">
        <v>271</v>
      </c>
    </row>
    <row r="88" spans="1:14" s="136" customFormat="1" ht="12">
      <c r="A88" s="88">
        <v>4</v>
      </c>
      <c r="B88" s="89" t="s">
        <v>243</v>
      </c>
      <c r="C88" s="96" t="s">
        <v>257</v>
      </c>
      <c r="D88" s="99" t="s">
        <v>107</v>
      </c>
      <c r="E88" s="99"/>
      <c r="F88" s="99" t="s">
        <v>260</v>
      </c>
      <c r="G88" s="94" t="s">
        <v>30</v>
      </c>
      <c r="H88" s="100">
        <v>2</v>
      </c>
      <c r="I88" s="100">
        <v>2</v>
      </c>
      <c r="J88" s="100"/>
      <c r="K88" s="100">
        <v>6</v>
      </c>
      <c r="L88" s="94" t="s">
        <v>24</v>
      </c>
      <c r="M88" s="95" t="s">
        <v>124</v>
      </c>
      <c r="N88" s="101" t="s">
        <v>272</v>
      </c>
    </row>
    <row r="89" spans="1:14" s="137" customFormat="1" ht="12">
      <c r="A89" s="155" t="s">
        <v>300</v>
      </c>
      <c r="B89" s="49"/>
      <c r="C89" s="80"/>
      <c r="D89" s="104"/>
      <c r="E89" s="104"/>
      <c r="F89" s="104"/>
      <c r="G89" s="48"/>
      <c r="H89" s="156"/>
      <c r="I89" s="156"/>
      <c r="J89" s="156"/>
      <c r="K89" s="156"/>
      <c r="L89" s="48"/>
      <c r="M89" s="82"/>
      <c r="N89" s="157"/>
    </row>
    <row r="90" spans="1:14" s="136" customFormat="1" ht="12">
      <c r="A90" s="102">
        <v>1</v>
      </c>
      <c r="B90" s="103" t="s">
        <v>212</v>
      </c>
      <c r="C90" s="46" t="s">
        <v>183</v>
      </c>
      <c r="D90" s="132" t="s">
        <v>244</v>
      </c>
      <c r="E90" s="132"/>
      <c r="F90" s="132" t="s">
        <v>22</v>
      </c>
      <c r="G90" s="82" t="s">
        <v>23</v>
      </c>
      <c r="H90" s="106">
        <v>0</v>
      </c>
      <c r="I90" s="106">
        <v>2</v>
      </c>
      <c r="J90" s="133"/>
      <c r="K90" s="133">
        <v>0</v>
      </c>
      <c r="L90" s="82" t="s">
        <v>248</v>
      </c>
      <c r="M90" s="82" t="s">
        <v>124</v>
      </c>
      <c r="N90" s="82"/>
    </row>
    <row r="91" spans="1:14" s="136" customFormat="1" ht="12">
      <c r="A91" s="102">
        <v>1</v>
      </c>
      <c r="B91" s="103" t="s">
        <v>213</v>
      </c>
      <c r="C91" s="46" t="s">
        <v>184</v>
      </c>
      <c r="D91" s="132" t="s">
        <v>245</v>
      </c>
      <c r="E91" s="132"/>
      <c r="F91" s="132" t="s">
        <v>246</v>
      </c>
      <c r="G91" s="82" t="s">
        <v>30</v>
      </c>
      <c r="H91" s="106">
        <v>0</v>
      </c>
      <c r="I91" s="106">
        <v>2</v>
      </c>
      <c r="J91" s="133"/>
      <c r="K91" s="133">
        <v>0</v>
      </c>
      <c r="L91" s="82" t="s">
        <v>248</v>
      </c>
      <c r="M91" s="82" t="s">
        <v>124</v>
      </c>
      <c r="N91" s="82"/>
    </row>
    <row r="92" spans="1:14" s="136" customFormat="1" ht="12">
      <c r="A92" s="107"/>
      <c r="B92" s="108"/>
      <c r="C92" s="134"/>
      <c r="D92" s="108"/>
      <c r="E92" s="108"/>
      <c r="F92" s="108"/>
      <c r="G92" s="108"/>
      <c r="H92" s="106"/>
      <c r="I92" s="106"/>
      <c r="J92" s="106"/>
      <c r="K92" s="109"/>
      <c r="L92" s="105"/>
      <c r="M92" s="105"/>
      <c r="N92" s="108"/>
    </row>
    <row r="93" spans="1:14" s="136" customFormat="1" ht="12.75">
      <c r="A93" s="107"/>
      <c r="B93" s="30"/>
      <c r="C93" s="30"/>
      <c r="D93" s="108"/>
      <c r="E93" s="108"/>
      <c r="F93" s="108"/>
      <c r="G93" s="108"/>
      <c r="H93" s="106"/>
      <c r="I93" s="106"/>
      <c r="J93" s="106"/>
      <c r="K93" s="109"/>
      <c r="L93" s="105"/>
      <c r="M93" s="105"/>
      <c r="N93" s="108"/>
    </row>
    <row r="94" spans="1:14" s="138" customFormat="1" ht="12.75">
      <c r="A94" s="110"/>
      <c r="B94" s="30"/>
      <c r="C94" s="30"/>
      <c r="D94" s="111"/>
      <c r="E94" s="111"/>
      <c r="F94" s="111"/>
      <c r="G94" s="111"/>
      <c r="H94" s="113"/>
      <c r="I94" s="113"/>
      <c r="J94" s="113"/>
      <c r="K94" s="114"/>
      <c r="L94" s="115"/>
      <c r="M94" s="115"/>
      <c r="N94" s="111"/>
    </row>
    <row r="95" spans="1:14">
      <c r="B95" s="30"/>
    </row>
  </sheetData>
  <mergeCells count="22">
    <mergeCell ref="D1:F1"/>
    <mergeCell ref="D2:F2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  <mergeCell ref="H67:I67"/>
    <mergeCell ref="H79:I79"/>
    <mergeCell ref="N7:N8"/>
    <mergeCell ref="H18:I18"/>
    <mergeCell ref="H28:I28"/>
    <mergeCell ref="H37:I37"/>
    <mergeCell ref="H47:I47"/>
    <mergeCell ref="H57:I57"/>
    <mergeCell ref="M7:M8"/>
  </mergeCells>
  <printOptions headings="1" gridLines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Gépgyártástechnológia</vt:lpstr>
      <vt:lpstr>Járműgépész</vt:lpstr>
      <vt:lpstr>Minőségbiztosítás</vt:lpstr>
      <vt:lpstr>Gépgyártástechnológia!Nyomtatási_cím</vt:lpstr>
      <vt:lpstr>Gépgyártástechnológia!Nyomtatási_terület</vt:lpstr>
      <vt:lpstr>Járműgépész!Nyomtatási_terület</vt:lpstr>
      <vt:lpstr>Minőségbiztosítás!Nyomtatási_terület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Erdos.Judit</cp:lastModifiedBy>
  <cp:revision/>
  <dcterms:created xsi:type="dcterms:W3CDTF">2016-09-01T14:49:18Z</dcterms:created>
  <dcterms:modified xsi:type="dcterms:W3CDTF">2017-07-11T13:02:19Z</dcterms:modified>
  <cp:category/>
  <cp:contentStatus/>
</cp:coreProperties>
</file>