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alapképzés\Pedagógia\"/>
    </mc:Choice>
  </mc:AlternateContent>
  <bookViews>
    <workbookView xWindow="0" yWindow="0" windowWidth="16665" windowHeight="6180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féléves'!$A$1:$N$93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J59" i="1"/>
  <c r="J73" i="1"/>
  <c r="J85" i="1"/>
  <c r="J46" i="1" l="1"/>
  <c r="J60" i="1"/>
  <c r="J74" i="1"/>
  <c r="K85" i="1" l="1"/>
  <c r="I85" i="1"/>
  <c r="H85" i="1"/>
  <c r="K73" i="1"/>
  <c r="J86" i="1"/>
  <c r="I73" i="1"/>
  <c r="H73" i="1"/>
  <c r="I59" i="1"/>
  <c r="H59" i="1"/>
  <c r="H60" i="1" l="1"/>
  <c r="H86" i="1"/>
  <c r="H74" i="1"/>
  <c r="J30" i="1"/>
  <c r="J31" i="1" s="1"/>
  <c r="J19" i="1"/>
  <c r="J20" i="1" s="1"/>
  <c r="N3" i="1" l="1"/>
  <c r="K59" i="1" l="1"/>
  <c r="K45" i="1"/>
  <c r="I45" i="1"/>
  <c r="H45" i="1"/>
  <c r="K30" i="1"/>
  <c r="I30" i="1"/>
  <c r="H30" i="1"/>
  <c r="K19" i="1"/>
  <c r="I19" i="1"/>
  <c r="H19" i="1"/>
  <c r="H46" i="1" l="1"/>
  <c r="H31" i="1"/>
  <c r="H20" i="1"/>
  <c r="M3" i="1" s="1"/>
</calcChain>
</file>

<file path=xl/sharedStrings.xml><?xml version="1.0" encoding="utf-8"?>
<sst xmlns="http://schemas.openxmlformats.org/spreadsheetml/2006/main" count="494" uniqueCount="258">
  <si>
    <t>E</t>
  </si>
  <si>
    <t>Gy</t>
  </si>
  <si>
    <t>K</t>
  </si>
  <si>
    <t>A</t>
  </si>
  <si>
    <t>B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</si>
  <si>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</si>
  <si>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</si>
  <si>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</si>
  <si>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</si>
  <si>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</si>
  <si>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</si>
  <si>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</si>
  <si>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</si>
  <si>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</si>
  <si>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</si>
  <si>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</si>
  <si>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</si>
  <si>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</si>
  <si>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</si>
  <si>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</si>
  <si>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</si>
  <si>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</si>
  <si>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</si>
  <si>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</si>
  <si>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</si>
  <si>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>BAI0001</t>
  </si>
  <si>
    <t>Digitális alkalmazások</t>
  </si>
  <si>
    <t>BAI0006</t>
  </si>
  <si>
    <t>BAI0002</t>
  </si>
  <si>
    <t>Környezet és ember</t>
  </si>
  <si>
    <t>BAI0003</t>
  </si>
  <si>
    <t>Bevezetés a pedagógiába</t>
  </si>
  <si>
    <t>A pszichológia fő területei</t>
  </si>
  <si>
    <t>Filozófiatörténet</t>
  </si>
  <si>
    <t>A kultúra, a művelődés és a tudomány világa</t>
  </si>
  <si>
    <t>Nevelési  és oktatási intézmények világa</t>
  </si>
  <si>
    <t>Pedagógiai kutatások módszertani alapjai I.</t>
  </si>
  <si>
    <t>BAI0042</t>
  </si>
  <si>
    <t>A társadalomismeret alapjai</t>
  </si>
  <si>
    <t>Dr. Pauwlik Zsuzsa Orsika</t>
  </si>
  <si>
    <t>Dr. habil. Kiss Lajos András</t>
  </si>
  <si>
    <t>Ismerkedés a köznevelési intézményekkel</t>
  </si>
  <si>
    <t>Dr. Kiss Ferenc</t>
  </si>
  <si>
    <t>BAI0004</t>
  </si>
  <si>
    <t>BAI0005</t>
  </si>
  <si>
    <t>A nevelés történeti alapjai</t>
  </si>
  <si>
    <t>Fejlődéslélektan (elmélet és módszertan)</t>
  </si>
  <si>
    <t>Pedagógiai kutatások módszertani alapjai II.</t>
  </si>
  <si>
    <t>A nevelés gyakorlata óvodai színtéren</t>
  </si>
  <si>
    <t>A nevelés gyakorlata iskolai, kollégiumi színtéren</t>
  </si>
  <si>
    <t>Reflektív gondolkodás fejlesztése</t>
  </si>
  <si>
    <t>Romológiai ismeretek</t>
  </si>
  <si>
    <t>BAI0008</t>
  </si>
  <si>
    <t>A tanítás-tanulás elmélete és gyakorlata</t>
  </si>
  <si>
    <t>Szabadidő pedagógiai kérdései, gyakorlata</t>
  </si>
  <si>
    <t>Pedagógiai helyzetek, reflexiók</t>
  </si>
  <si>
    <t>Pedagógiai kommunikáció</t>
  </si>
  <si>
    <t>BPD1101</t>
  </si>
  <si>
    <t>BPD1102</t>
  </si>
  <si>
    <t>BPD1103</t>
  </si>
  <si>
    <t>BPD1104</t>
  </si>
  <si>
    <t>BPD1105</t>
  </si>
  <si>
    <t>BPD1207</t>
  </si>
  <si>
    <t>BPD1208</t>
  </si>
  <si>
    <t>BPD1209</t>
  </si>
  <si>
    <t>BPD1111</t>
  </si>
  <si>
    <t>BPD1112</t>
  </si>
  <si>
    <t>BPD1113</t>
  </si>
  <si>
    <t>BPD1114</t>
  </si>
  <si>
    <t>BPD1115</t>
  </si>
  <si>
    <t>BPD1116</t>
  </si>
  <si>
    <t>Nyári gyakorlat: Évkezdési feladatok köznevelési intézményekben</t>
  </si>
  <si>
    <t>BPD2118</t>
  </si>
  <si>
    <t>BAI0007</t>
  </si>
  <si>
    <t>Pedagógiai jelenségek vizsgálata</t>
  </si>
  <si>
    <t>Hazai és nemzetközi mérési rendszerek</t>
  </si>
  <si>
    <t>Mentálhigiéné</t>
  </si>
  <si>
    <t>Tanulói teljesítménymérés</t>
  </si>
  <si>
    <t>BPD1222</t>
  </si>
  <si>
    <t>BPD1223</t>
  </si>
  <si>
    <t>Intézményi értékelés</t>
  </si>
  <si>
    <t>Tanulás szabályozása, fejlesztése</t>
  </si>
  <si>
    <t>BAI0021</t>
  </si>
  <si>
    <t>Gyermekvédelem intézményrendszere</t>
  </si>
  <si>
    <t>Dr. Pornói Imre</t>
  </si>
  <si>
    <t>Szabályozási háttér, intézményi működés</t>
  </si>
  <si>
    <t>BPD1129</t>
  </si>
  <si>
    <t>Köznevelési intézmény szervezeti sajátossága</t>
  </si>
  <si>
    <t>Nevelési, oktatási intézmények prevenciós feladatai</t>
  </si>
  <si>
    <t>Köznevelési, szakmai szolgáltató, szakszolgálati intézmények alapdokumentumai</t>
  </si>
  <si>
    <t>Iskolai tanulást segítő technikák</t>
  </si>
  <si>
    <t>Iskolarendszeren kívüli tanulási formák, technikák</t>
  </si>
  <si>
    <t>BPD1130</t>
  </si>
  <si>
    <t>BPD1131</t>
  </si>
  <si>
    <t>BPD1132</t>
  </si>
  <si>
    <t>BPD2135</t>
  </si>
  <si>
    <t>BPD2136</t>
  </si>
  <si>
    <t>BAI0017</t>
  </si>
  <si>
    <t>Etika</t>
  </si>
  <si>
    <t>A tanulás támogatása, segítése</t>
  </si>
  <si>
    <t>Alternatív programú intézmények, pedagógiai innováció</t>
  </si>
  <si>
    <t>Munkavállalói kompetenciák fejlesztése</t>
  </si>
  <si>
    <t>Nevelési helyzetek, konfliktusok</t>
  </si>
  <si>
    <t>Szakdolgozat</t>
  </si>
  <si>
    <t>BPD1239</t>
  </si>
  <si>
    <t>A*: záróvizsgára bocsátás feltétele</t>
  </si>
  <si>
    <t xml:space="preserve">Pedagógiai kutatásmódszertan </t>
  </si>
  <si>
    <t>Nevelés- és oktatásszociológia</t>
  </si>
  <si>
    <t>Köznevelési intézmények adaptív gyakorlata</t>
  </si>
  <si>
    <t>Projektmenedzsment</t>
  </si>
  <si>
    <t>Dr. Hollósi Hajnalka Zsuzsanna</t>
  </si>
  <si>
    <t>Dr. Vincze Tamás András</t>
  </si>
  <si>
    <t>Sebestyén Krisztina</t>
  </si>
  <si>
    <t>Szakmai identitás fejlesztése (Önismeret)</t>
  </si>
  <si>
    <t>Dr. Márton Sára Katalin</t>
  </si>
  <si>
    <t>Pedagógiai szociálpszichológia</t>
  </si>
  <si>
    <t>Dr. Margitics Ferenc</t>
  </si>
  <si>
    <t>Pedagógiai munka kiemelt figyelmet igénylő gyermekkel/tanulóval</t>
  </si>
  <si>
    <t>Dr. Baracsi Ágnes Erzsébet</t>
  </si>
  <si>
    <t xml:space="preserve">Neveléselmélet </t>
  </si>
  <si>
    <t>Családszociológia</t>
  </si>
  <si>
    <t>Introduction to Pedagogy</t>
  </si>
  <si>
    <t>Fields of Culture, Education and Science</t>
  </si>
  <si>
    <t>Fields of Educational Institutions</t>
  </si>
  <si>
    <t>First Experiences of Public Educational Institutions</t>
  </si>
  <si>
    <t>Historical Foundations of Education</t>
  </si>
  <si>
    <t>Education in Kindergartens</t>
  </si>
  <si>
    <t>Education in Schools and Dormitories</t>
  </si>
  <si>
    <t>Measuring Pupil Achievement</t>
  </si>
  <si>
    <t>The Theory and Practice of Teaching</t>
  </si>
  <si>
    <t>Pedagogical Situations and Comments</t>
  </si>
  <si>
    <t>Pedagogical Communication</t>
  </si>
  <si>
    <t>Summer Practice: Beginning of School Year in Educational Institutions</t>
  </si>
  <si>
    <t>Methodology of Pedagogical Research</t>
  </si>
  <si>
    <t>Institutional Evaluations</t>
  </si>
  <si>
    <t>Regulation and Development of Learning</t>
  </si>
  <si>
    <t>Hungarian and International Measuring Systems</t>
  </si>
  <si>
    <t>Developing of Critical Thinking</t>
  </si>
  <si>
    <t>Structural Specifications of Educational Institutions</t>
  </si>
  <si>
    <t>Main Documents of Educational and Professional Furnishing Institutions</t>
  </si>
  <si>
    <t>Background and Regulation, Institutional Functions</t>
  </si>
  <si>
    <t>Supporting Models of Institutional Learning</t>
  </si>
  <si>
    <t>Support for Learning</t>
  </si>
  <si>
    <t>Developing Employee Skills</t>
  </si>
  <si>
    <t>Thesis</t>
  </si>
  <si>
    <t>Educational Situations and Conflicts</t>
  </si>
  <si>
    <t>Alternative Educational Institutions, Pedagogical Innovations</t>
  </si>
  <si>
    <t>Pedagogical Activities of Civil Society Organisations</t>
  </si>
  <si>
    <t>Learning Models out of the Educational System</t>
  </si>
  <si>
    <t>BPD2227</t>
  </si>
  <si>
    <t>BPD2228</t>
  </si>
  <si>
    <t>Basics of Social Studies</t>
  </si>
  <si>
    <t>Digital Applications</t>
  </si>
  <si>
    <t>Ethics</t>
  </si>
  <si>
    <t>Romology Studies</t>
  </si>
  <si>
    <t>Project Management</t>
  </si>
  <si>
    <t>Sociology of Education</t>
  </si>
  <si>
    <t>Sociology of Family</t>
  </si>
  <si>
    <t>Adaptive Practice of Public Education Institutions</t>
  </si>
  <si>
    <t>Examination of Pedagogical Phenomena</t>
  </si>
  <si>
    <t>Preventive Tasks of Educational Institutions</t>
  </si>
  <si>
    <t>Institutional System of Child Protection</t>
  </si>
  <si>
    <t>The Main Fields of Psychology</t>
  </si>
  <si>
    <t>The Development of Professional Identity (Self-knowledge Training)</t>
  </si>
  <si>
    <t>Developmental Psychology (Theory and Practice)</t>
  </si>
  <si>
    <t>Mental Hygiene</t>
  </si>
  <si>
    <t>BAI0058</t>
  </si>
  <si>
    <t>BAI0059</t>
  </si>
  <si>
    <t>KOI</t>
  </si>
  <si>
    <t>GTI</t>
  </si>
  <si>
    <t>TFI</t>
  </si>
  <si>
    <t>MII</t>
  </si>
  <si>
    <t>TAI</t>
  </si>
  <si>
    <t>Personality Development and Behavioral Disorders</t>
  </si>
  <si>
    <t>IOVK</t>
  </si>
  <si>
    <t>European Trends in Pedagogy (English, German, French)</t>
  </si>
  <si>
    <t>The Professional Language of Educational Theory (English, German, French)</t>
  </si>
  <si>
    <t>International Models of Integration and Inclusiveness (English, German, French)</t>
  </si>
  <si>
    <t>Pedagogical Situations, Comments (German)</t>
  </si>
  <si>
    <t>Alternative Education Institutions, Pedagogical Innovations (German)</t>
  </si>
  <si>
    <t>Pedagogical Work with Children with Special Needs</t>
  </si>
  <si>
    <t>Vassné dr. Figula Erika Éva</t>
  </si>
  <si>
    <t>PDB1008</t>
  </si>
  <si>
    <t>PDB1702</t>
  </si>
  <si>
    <t>PDB1102, PDB1103</t>
  </si>
  <si>
    <t>PDB1202</t>
  </si>
  <si>
    <t>PDB1804</t>
  </si>
  <si>
    <t>PDB1501</t>
  </si>
  <si>
    <t>PDB1004</t>
  </si>
  <si>
    <t>PDB2306</t>
  </si>
  <si>
    <t>PDB1000</t>
  </si>
  <si>
    <t>PDB2104</t>
  </si>
  <si>
    <t>PDB1212</t>
  </si>
  <si>
    <t>PDB2123</t>
  </si>
  <si>
    <t>History of Philosophy</t>
  </si>
  <si>
    <t>Environment and Human</t>
  </si>
  <si>
    <t>Dr. Almássy Zsuzsanna Katalin</t>
  </si>
  <si>
    <t>Dr. Jenei Terézia</t>
  </si>
  <si>
    <t>Bodnárné dr. Kis Katalin</t>
  </si>
  <si>
    <t>Intézményen kívüli szakmai gyakorlat: szabadidő pedagógiai gyakorlata</t>
  </si>
  <si>
    <t>Pedagogical Questions and Practice of Spare Time</t>
  </si>
  <si>
    <t>Practice out of the Institution: Pedagogical Practice of Spare Time</t>
  </si>
  <si>
    <t>Intézményen kívüli szakmai gyakorlat: pedagógiai jelenségek</t>
  </si>
  <si>
    <t>Practice out of the Institution: Pedagogical Phenomena</t>
  </si>
  <si>
    <t>BAI0019</t>
  </si>
  <si>
    <t>BPD1206</t>
  </si>
  <si>
    <t>BPD1110</t>
  </si>
  <si>
    <t>BPD1133</t>
  </si>
  <si>
    <t>BPD2137</t>
  </si>
  <si>
    <t>BPD1240</t>
  </si>
  <si>
    <t>BPD2243</t>
  </si>
  <si>
    <t>Pedagógiai tevékenységet támogató civil szervezetek</t>
  </si>
  <si>
    <t>Intézményen kívüli szakmai gyakorlat</t>
  </si>
  <si>
    <t>Practice out of the Institution</t>
  </si>
  <si>
    <t>BPD2244</t>
  </si>
  <si>
    <t>Európai trendek a nevelésben (angol-német-francia)</t>
  </si>
  <si>
    <t>Dr. Kiss Kálmán Ervin</t>
  </si>
  <si>
    <t>Theory of Education</t>
  </si>
  <si>
    <t>BPD2224</t>
  </si>
  <si>
    <t>BDP2225</t>
  </si>
  <si>
    <t>BPD2226</t>
  </si>
  <si>
    <t>Intézményen kívüli szakmai gyakorlat: intézményi alapdokumentumok</t>
  </si>
  <si>
    <t>Practice out of the Institution: Basic Documents of Institutions</t>
  </si>
  <si>
    <t>Drámapedagógia</t>
  </si>
  <si>
    <t>Dramapedagogy</t>
  </si>
  <si>
    <t>PDB2112</t>
  </si>
  <si>
    <t>BPD1241</t>
  </si>
  <si>
    <t>BPD2245</t>
  </si>
  <si>
    <t>BPD2146</t>
  </si>
  <si>
    <t>Szak megnevezése: Pedagógia alapképzési szak</t>
  </si>
  <si>
    <t>Szakfelelős: Dr. Hollósi Hajnalka Zsuzsanna</t>
  </si>
  <si>
    <t>MAI</t>
  </si>
  <si>
    <t>Dr. Torkos Katalin</t>
  </si>
  <si>
    <t>BPD2248</t>
  </si>
  <si>
    <t>BPD1134</t>
  </si>
  <si>
    <t>BPD2138</t>
  </si>
  <si>
    <t>BPD1242</t>
  </si>
  <si>
    <t>Szakma-specifikus ismeretek</t>
  </si>
  <si>
    <t>BPD2147</t>
  </si>
  <si>
    <t>PDB1803, BPD2248</t>
  </si>
  <si>
    <t>Tóthné dr. Kerülő Judit</t>
  </si>
  <si>
    <t>Methodology Foundations of Pedagogical Research I.</t>
  </si>
  <si>
    <t>Methodology Foundations of Pedagogical Research II.</t>
  </si>
  <si>
    <t>BAI0128</t>
  </si>
  <si>
    <t>BAI0132</t>
  </si>
  <si>
    <t>Educational Social Psychology</t>
  </si>
  <si>
    <t>A neveléselmélet szaknyelve (angol-német-francia)</t>
  </si>
  <si>
    <t>Pedagógiai helyzetek, reflexiók (német)</t>
  </si>
  <si>
    <t>BAI0121</t>
  </si>
  <si>
    <t>BAI0130</t>
  </si>
  <si>
    <t>Integráció, inkluzivitás nemzetközi modelljei (angol-német- francia)</t>
  </si>
  <si>
    <t>Dr. Egri Imre</t>
  </si>
  <si>
    <t>Alternativ programú intézmények, pedagógiai innováció (német)</t>
  </si>
  <si>
    <t>AI*</t>
  </si>
  <si>
    <t>Tanyiné dr. Kocsis Anikó</t>
  </si>
  <si>
    <t>Nagyné dr. Schmelczer Erika Eszter</t>
  </si>
  <si>
    <t>Személyiségfejlődési és viselkedési zavarok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</si>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</sst>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2" fillId="0" borderId="0"/>
  </cellStyleXfs>
  <cellXfs count="14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5" borderId="0" xfId="0" applyFont="1" applyFill="1" applyAlignment="1">
      <alignment vertical="center"/>
    </xf>
    <xf numFmtId="1" fontId="8" fillId="0" borderId="1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10" fillId="0" borderId="15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center" wrapText="1"/>
    </xf>
    <xf numFmtId="0" fontId="11" fillId="0" borderId="14" xfId="0" applyFont="1" applyBorder="1"/>
    <xf numFmtId="0" fontId="9" fillId="0" borderId="14" xfId="0" applyFont="1" applyBorder="1"/>
    <xf numFmtId="1" fontId="8" fillId="0" borderId="16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vertical="center" wrapText="1"/>
    </xf>
    <xf numFmtId="0" fontId="9" fillId="0" borderId="17" xfId="0" applyFont="1" applyBorder="1" applyAlignment="1">
      <alignment wrapText="1"/>
    </xf>
    <xf numFmtId="0" fontId="4" fillId="0" borderId="17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1" fontId="8" fillId="0" borderId="17" xfId="0" applyNumberFormat="1" applyFont="1" applyFill="1" applyBorder="1" applyAlignment="1">
      <alignment horizontal="center" vertical="center" wrapText="1"/>
    </xf>
    <xf numFmtId="1" fontId="10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11" fillId="0" borderId="17" xfId="0" applyFont="1" applyBorder="1"/>
    <xf numFmtId="0" fontId="9" fillId="0" borderId="17" xfId="0" applyFont="1" applyBorder="1"/>
    <xf numFmtId="0" fontId="9" fillId="0" borderId="17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vertical="center"/>
    </xf>
    <xf numFmtId="1" fontId="8" fillId="2" borderId="16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vertical="center" wrapText="1"/>
    </xf>
    <xf numFmtId="1" fontId="10" fillId="2" borderId="17" xfId="0" applyNumberFormat="1" applyFont="1" applyFill="1" applyBorder="1" applyAlignment="1">
      <alignment horizontal="center" vertical="center" wrapText="1"/>
    </xf>
    <xf numFmtId="1" fontId="10" fillId="2" borderId="17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center" vertical="center" wrapText="1"/>
    </xf>
    <xf numFmtId="1" fontId="8" fillId="2" borderId="17" xfId="0" applyNumberFormat="1" applyFont="1" applyFill="1" applyBorder="1" applyAlignment="1">
      <alignment horizontal="center" vertical="center"/>
    </xf>
    <xf numFmtId="1" fontId="8" fillId="8" borderId="16" xfId="0" applyNumberFormat="1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left" vertical="center" wrapText="1"/>
    </xf>
    <xf numFmtId="0" fontId="9" fillId="8" borderId="17" xfId="0" applyFont="1" applyFill="1" applyBorder="1" applyAlignment="1">
      <alignment horizontal="left" vertical="center"/>
    </xf>
    <xf numFmtId="0" fontId="9" fillId="8" borderId="17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 wrapText="1"/>
    </xf>
    <xf numFmtId="1" fontId="8" fillId="8" borderId="17" xfId="0" applyNumberFormat="1" applyFont="1" applyFill="1" applyBorder="1" applyAlignment="1">
      <alignment horizontal="center" vertical="center" wrapText="1"/>
    </xf>
    <xf numFmtId="1" fontId="10" fillId="8" borderId="17" xfId="0" applyNumberFormat="1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vertical="center" wrapText="1"/>
    </xf>
    <xf numFmtId="0" fontId="4" fillId="8" borderId="17" xfId="0" applyFont="1" applyFill="1" applyBorder="1" applyAlignment="1">
      <alignment vertical="center" wrapText="1"/>
    </xf>
    <xf numFmtId="0" fontId="4" fillId="8" borderId="17" xfId="0" applyFont="1" applyFill="1" applyBorder="1" applyAlignment="1">
      <alignment horizontal="left" vertical="center"/>
    </xf>
    <xf numFmtId="0" fontId="8" fillId="7" borderId="17" xfId="0" applyFont="1" applyFill="1" applyBorder="1" applyAlignment="1">
      <alignment vertical="center" wrapText="1"/>
    </xf>
    <xf numFmtId="1" fontId="8" fillId="7" borderId="17" xfId="0" applyNumberFormat="1" applyFont="1" applyFill="1" applyBorder="1" applyAlignment="1">
      <alignment horizontal="center" vertical="center" wrapText="1"/>
    </xf>
    <xf numFmtId="1" fontId="10" fillId="7" borderId="17" xfId="0" applyNumberFormat="1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1" fontId="8" fillId="0" borderId="17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" fontId="8" fillId="0" borderId="16" xfId="0" applyNumberFormat="1" applyFont="1" applyFill="1" applyBorder="1" applyAlignment="1">
      <alignment vertical="center"/>
    </xf>
    <xf numFmtId="1" fontId="8" fillId="0" borderId="17" xfId="0" applyNumberFormat="1" applyFont="1" applyFill="1" applyBorder="1" applyAlignment="1">
      <alignment vertical="center"/>
    </xf>
    <xf numFmtId="0" fontId="12" fillId="0" borderId="17" xfId="0" applyFont="1" applyFill="1" applyBorder="1" applyAlignment="1">
      <alignment vertical="center" wrapText="1"/>
    </xf>
    <xf numFmtId="1" fontId="4" fillId="8" borderId="17" xfId="0" applyNumberFormat="1" applyFont="1" applyFill="1" applyBorder="1" applyAlignment="1">
      <alignment horizontal="center" vertical="center" wrapText="1"/>
    </xf>
    <xf numFmtId="1" fontId="13" fillId="8" borderId="17" xfId="0" applyNumberFormat="1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/>
    </xf>
    <xf numFmtId="1" fontId="8" fillId="8" borderId="16" xfId="0" applyNumberFormat="1" applyFont="1" applyFill="1" applyBorder="1" applyAlignment="1">
      <alignment horizontal="left" vertical="center"/>
    </xf>
    <xf numFmtId="1" fontId="8" fillId="0" borderId="16" xfId="0" applyNumberFormat="1" applyFont="1" applyFill="1" applyBorder="1" applyAlignment="1">
      <alignment horizontal="left" vertical="center"/>
    </xf>
    <xf numFmtId="1" fontId="8" fillId="0" borderId="17" xfId="0" applyNumberFormat="1" applyFont="1" applyFill="1" applyBorder="1" applyAlignment="1">
      <alignment horizontal="left" vertical="center"/>
    </xf>
    <xf numFmtId="0" fontId="4" fillId="8" borderId="17" xfId="1" applyFont="1" applyFill="1" applyBorder="1" applyAlignment="1">
      <alignment vertical="center"/>
    </xf>
    <xf numFmtId="0" fontId="8" fillId="8" borderId="17" xfId="0" applyFont="1" applyFill="1" applyBorder="1" applyAlignment="1">
      <alignment vertical="center"/>
    </xf>
    <xf numFmtId="1" fontId="8" fillId="8" borderId="17" xfId="0" applyNumberFormat="1" applyFont="1" applyFill="1" applyBorder="1" applyAlignment="1">
      <alignment horizontal="center" vertical="center"/>
    </xf>
    <xf numFmtId="1" fontId="10" fillId="8" borderId="17" xfId="0" applyNumberFormat="1" applyFont="1" applyFill="1" applyBorder="1" applyAlignment="1">
      <alignment horizontal="center" vertical="center"/>
    </xf>
    <xf numFmtId="1" fontId="8" fillId="8" borderId="17" xfId="0" applyNumberFormat="1" applyFont="1" applyFill="1" applyBorder="1" applyAlignment="1">
      <alignment horizontal="left" vertical="center"/>
    </xf>
    <xf numFmtId="0" fontId="9" fillId="0" borderId="17" xfId="0" applyFont="1" applyFill="1" applyBorder="1"/>
    <xf numFmtId="1" fontId="8" fillId="0" borderId="18" xfId="0" applyNumberFormat="1" applyFont="1" applyFill="1" applyBorder="1" applyAlignment="1">
      <alignment horizontal="center" vertical="center" wrapText="1"/>
    </xf>
    <xf numFmtId="1" fontId="10" fillId="0" borderId="18" xfId="0" applyNumberFormat="1" applyFont="1" applyFill="1" applyBorder="1" applyAlignment="1">
      <alignment horizontal="left" vertical="center"/>
    </xf>
    <xf numFmtId="1" fontId="8" fillId="6" borderId="16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vertical="center" wrapText="1"/>
    </xf>
    <xf numFmtId="0" fontId="8" fillId="6" borderId="17" xfId="0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1" fontId="10" fillId="6" borderId="17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/>
    </xf>
    <xf numFmtId="1" fontId="4" fillId="6" borderId="16" xfId="0" applyNumberFormat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1" fontId="4" fillId="6" borderId="17" xfId="0" applyNumberFormat="1" applyFont="1" applyFill="1" applyBorder="1" applyAlignment="1">
      <alignment horizontal="center" vertical="center" wrapText="1"/>
    </xf>
    <xf numFmtId="1" fontId="13" fillId="6" borderId="17" xfId="0" applyNumberFormat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  <xf numFmtId="0" fontId="12" fillId="0" borderId="17" xfId="0" applyFont="1" applyBorder="1"/>
    <xf numFmtId="1" fontId="12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vertical="center" wrapText="1"/>
    </xf>
    <xf numFmtId="1" fontId="8" fillId="0" borderId="20" xfId="0" applyNumberFormat="1" applyFont="1" applyBorder="1" applyAlignment="1">
      <alignment horizontal="center" vertical="center"/>
    </xf>
    <xf numFmtId="1" fontId="10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/>
    <xf numFmtId="1" fontId="4" fillId="0" borderId="0" xfId="0" applyNumberFormat="1" applyFont="1" applyFill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abSelected="1" topLeftCell="A4" zoomScale="98" zoomScaleNormal="98" zoomScaleSheetLayoutView="100" zoomScalePageLayoutView="78" workbookViewId="0">
      <selection activeCell="A9" sqref="A9"/>
    </sheetView>
  </sheetViews>
  <sheetFormatPr defaultRowHeight="15" x14ac:dyDescent="0.25"/>
  <cols>
    <col min="1" max="1" width="5.85546875" style="12" customWidth="1"/>
    <col min="2" max="2" width="10.85546875" style="3" customWidth="1"/>
    <col min="3" max="3" width="32.42578125" style="11" customWidth="1"/>
    <col min="4" max="4" width="32.42578125" style="3" customWidth="1"/>
    <col min="5" max="5" width="9.28515625" style="3" customWidth="1"/>
    <col min="6" max="6" width="33.570312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</cols>
  <sheetData>
    <row r="1" spans="1:15" x14ac:dyDescent="0.25">
      <c r="B1" s="1"/>
      <c r="C1" s="22"/>
      <c r="D1" s="16" t="s">
        <v>229</v>
      </c>
      <c r="E1" s="29"/>
      <c r="F1" s="29"/>
      <c r="G1" s="2"/>
      <c r="H1" s="4"/>
      <c r="I1" s="4"/>
      <c r="J1" s="5" t="s">
        <v>230</v>
      </c>
      <c r="K1" s="5"/>
      <c r="M1" s="2"/>
      <c r="N1" s="6"/>
    </row>
    <row r="2" spans="1:15" x14ac:dyDescent="0.25">
      <c r="B2" s="1"/>
      <c r="C2" s="21"/>
      <c r="D2" s="27"/>
      <c r="G2" s="2"/>
      <c r="H2" s="4"/>
      <c r="I2" s="4"/>
      <c r="J2" s="4"/>
      <c r="L2" s="10"/>
      <c r="M2" s="10"/>
      <c r="N2" s="6"/>
    </row>
    <row r="3" spans="1:15" x14ac:dyDescent="0.25">
      <c r="B3" s="1"/>
      <c r="C3" s="24"/>
      <c r="D3" s="28"/>
      <c r="G3" s="2"/>
      <c r="H3" s="4"/>
      <c r="I3" s="4"/>
      <c r="J3" s="20" t="s">
        <v>24</v>
      </c>
      <c r="L3" s="20"/>
      <c r="M3" s="19">
        <f>SUM(H20,H31,H46,H60,H74,H86)</f>
        <v>1666</v>
      </c>
      <c r="N3" s="20">
        <f>SUM(J20,J31,J46,J60,J74,J86)</f>
        <v>240</v>
      </c>
    </row>
    <row r="4" spans="1:15" x14ac:dyDescent="0.25">
      <c r="B4" s="1"/>
      <c r="C4" s="21"/>
      <c r="D4" s="28"/>
      <c r="G4" s="2"/>
      <c r="H4" s="4"/>
      <c r="I4" s="4"/>
      <c r="J4" s="4"/>
      <c r="L4" s="4"/>
      <c r="M4" s="13"/>
      <c r="N4" s="6"/>
    </row>
    <row r="5" spans="1:15" x14ac:dyDescent="0.25">
      <c r="B5" s="1"/>
      <c r="C5" s="23"/>
      <c r="D5" s="25"/>
      <c r="E5" s="7"/>
      <c r="F5" s="7"/>
      <c r="G5" s="2"/>
      <c r="H5" s="4"/>
      <c r="I5" s="4"/>
      <c r="J5" s="4"/>
      <c r="K5" s="5"/>
      <c r="L5" s="120"/>
      <c r="M5" s="5"/>
      <c r="N5" s="8"/>
    </row>
    <row r="6" spans="1:15" ht="15" customHeight="1" x14ac:dyDescent="0.25">
      <c r="A6" s="9" t="s">
        <v>7</v>
      </c>
      <c r="B6" s="10"/>
      <c r="D6" s="26"/>
      <c r="E6" s="10"/>
      <c r="F6" s="10"/>
      <c r="J6" s="17"/>
      <c r="K6" s="10"/>
      <c r="M6" s="10"/>
    </row>
    <row r="7" spans="1:15" ht="24.75" customHeight="1" x14ac:dyDescent="0.25">
      <c r="A7" s="129" t="s">
        <v>9</v>
      </c>
      <c r="B7" s="128" t="s">
        <v>8</v>
      </c>
      <c r="C7" s="128" t="s">
        <v>10</v>
      </c>
      <c r="D7" s="127" t="s">
        <v>19</v>
      </c>
      <c r="E7" s="127" t="s">
        <v>20</v>
      </c>
      <c r="F7" s="127" t="s">
        <v>18</v>
      </c>
      <c r="G7" s="128" t="s">
        <v>15</v>
      </c>
      <c r="H7" s="133" t="s">
        <v>16</v>
      </c>
      <c r="I7" s="134"/>
      <c r="J7" s="135" t="s">
        <v>11</v>
      </c>
      <c r="K7" s="137" t="s">
        <v>17</v>
      </c>
      <c r="L7" s="127" t="s">
        <v>13</v>
      </c>
      <c r="M7" s="128" t="s">
        <v>14</v>
      </c>
      <c r="N7" s="125" t="s">
        <v>12</v>
      </c>
    </row>
    <row r="8" spans="1:15" ht="26.25" customHeight="1" x14ac:dyDescent="0.25">
      <c r="A8" s="130"/>
      <c r="B8" s="128"/>
      <c r="C8" s="128"/>
      <c r="D8" s="127"/>
      <c r="E8" s="127"/>
      <c r="F8" s="132"/>
      <c r="G8" s="131"/>
      <c r="H8" s="18" t="s">
        <v>0</v>
      </c>
      <c r="I8" s="15" t="s">
        <v>1</v>
      </c>
      <c r="J8" s="136"/>
      <c r="K8" s="138"/>
      <c r="L8" s="132"/>
      <c r="M8" s="131"/>
      <c r="N8" s="126"/>
    </row>
    <row r="9" spans="1:15" s="42" customFormat="1" ht="12" x14ac:dyDescent="0.2">
      <c r="A9" s="30">
        <v>1</v>
      </c>
      <c r="B9" s="31" t="s">
        <v>37</v>
      </c>
      <c r="C9" s="32" t="s">
        <v>38</v>
      </c>
      <c r="D9" s="33" t="s">
        <v>151</v>
      </c>
      <c r="E9" s="34"/>
      <c r="F9" s="35" t="s">
        <v>240</v>
      </c>
      <c r="G9" s="36" t="s">
        <v>257</v>
      </c>
      <c r="H9" s="37">
        <v>2</v>
      </c>
      <c r="I9" s="37">
        <v>0</v>
      </c>
      <c r="J9" s="37"/>
      <c r="K9" s="38">
        <v>3</v>
      </c>
      <c r="L9" s="39" t="s">
        <v>2</v>
      </c>
      <c r="M9" s="39" t="s">
        <v>3</v>
      </c>
      <c r="N9" s="40" t="s">
        <v>182</v>
      </c>
      <c r="O9" s="41"/>
    </row>
    <row r="10" spans="1:15" s="53" customFormat="1" ht="12" x14ac:dyDescent="0.2">
      <c r="A10" s="43">
        <v>1</v>
      </c>
      <c r="B10" s="44" t="s">
        <v>30</v>
      </c>
      <c r="C10" s="45" t="s">
        <v>31</v>
      </c>
      <c r="D10" s="46" t="s">
        <v>121</v>
      </c>
      <c r="E10" s="45"/>
      <c r="F10" s="47" t="s">
        <v>114</v>
      </c>
      <c r="G10" s="36" t="s">
        <v>257</v>
      </c>
      <c r="H10" s="49">
        <v>2</v>
      </c>
      <c r="I10" s="49">
        <v>0</v>
      </c>
      <c r="J10" s="49"/>
      <c r="K10" s="50">
        <v>4</v>
      </c>
      <c r="L10" s="51" t="s">
        <v>2</v>
      </c>
      <c r="M10" s="51" t="s">
        <v>3</v>
      </c>
      <c r="N10" s="45"/>
      <c r="O10" s="52"/>
    </row>
    <row r="11" spans="1:15" s="53" customFormat="1" ht="12" x14ac:dyDescent="0.2">
      <c r="A11" s="43">
        <v>1</v>
      </c>
      <c r="B11" s="44" t="s">
        <v>27</v>
      </c>
      <c r="C11" s="44" t="s">
        <v>32</v>
      </c>
      <c r="D11" s="45" t="s">
        <v>162</v>
      </c>
      <c r="E11" s="45"/>
      <c r="F11" s="45" t="s">
        <v>39</v>
      </c>
      <c r="G11" s="36" t="s">
        <v>257</v>
      </c>
      <c r="H11" s="49">
        <v>2</v>
      </c>
      <c r="I11" s="49">
        <v>0</v>
      </c>
      <c r="J11" s="49"/>
      <c r="K11" s="50">
        <v>3</v>
      </c>
      <c r="L11" s="51" t="s">
        <v>2</v>
      </c>
      <c r="M11" s="51" t="s">
        <v>3</v>
      </c>
      <c r="N11" s="45"/>
    </row>
    <row r="12" spans="1:15" s="53" customFormat="1" ht="12" x14ac:dyDescent="0.2">
      <c r="A12" s="43">
        <v>1</v>
      </c>
      <c r="B12" s="44" t="s">
        <v>204</v>
      </c>
      <c r="C12" s="45" t="s">
        <v>33</v>
      </c>
      <c r="D12" s="54" t="s">
        <v>194</v>
      </c>
      <c r="E12" s="55"/>
      <c r="F12" s="56" t="s">
        <v>40</v>
      </c>
      <c r="G12" s="48" t="s">
        <v>170</v>
      </c>
      <c r="H12" s="49">
        <v>2</v>
      </c>
      <c r="I12" s="49">
        <v>0</v>
      </c>
      <c r="J12" s="49"/>
      <c r="K12" s="50">
        <v>3</v>
      </c>
      <c r="L12" s="51" t="s">
        <v>2</v>
      </c>
      <c r="M12" s="51" t="s">
        <v>3</v>
      </c>
      <c r="N12" s="45"/>
    </row>
    <row r="13" spans="1:15" s="53" customFormat="1" ht="24" x14ac:dyDescent="0.2">
      <c r="A13" s="43">
        <v>1</v>
      </c>
      <c r="B13" s="44" t="s">
        <v>57</v>
      </c>
      <c r="C13" s="44" t="s">
        <v>34</v>
      </c>
      <c r="D13" s="46" t="s">
        <v>122</v>
      </c>
      <c r="E13" s="45"/>
      <c r="F13" s="45" t="s">
        <v>111</v>
      </c>
      <c r="G13" s="36" t="s">
        <v>257</v>
      </c>
      <c r="H13" s="49">
        <v>2</v>
      </c>
      <c r="I13" s="49">
        <v>1</v>
      </c>
      <c r="J13" s="49"/>
      <c r="K13" s="50">
        <v>3</v>
      </c>
      <c r="L13" s="51" t="s">
        <v>2</v>
      </c>
      <c r="M13" s="51" t="s">
        <v>3</v>
      </c>
      <c r="N13" s="45" t="s">
        <v>188</v>
      </c>
    </row>
    <row r="14" spans="1:15" s="53" customFormat="1" ht="24" x14ac:dyDescent="0.2">
      <c r="A14" s="43">
        <v>1</v>
      </c>
      <c r="B14" s="44" t="s">
        <v>58</v>
      </c>
      <c r="C14" s="45" t="s">
        <v>35</v>
      </c>
      <c r="D14" s="53" t="s">
        <v>123</v>
      </c>
      <c r="E14" s="55"/>
      <c r="F14" s="45" t="s">
        <v>112</v>
      </c>
      <c r="G14" s="36" t="s">
        <v>257</v>
      </c>
      <c r="H14" s="49">
        <v>0</v>
      </c>
      <c r="I14" s="49">
        <v>2</v>
      </c>
      <c r="J14" s="49"/>
      <c r="K14" s="50">
        <v>3</v>
      </c>
      <c r="L14" s="51" t="s">
        <v>6</v>
      </c>
      <c r="M14" s="51" t="s">
        <v>3</v>
      </c>
      <c r="N14" s="45"/>
    </row>
    <row r="15" spans="1:15" s="53" customFormat="1" ht="24" x14ac:dyDescent="0.2">
      <c r="A15" s="43">
        <v>1</v>
      </c>
      <c r="B15" s="44" t="s">
        <v>59</v>
      </c>
      <c r="C15" s="45" t="s">
        <v>36</v>
      </c>
      <c r="D15" s="46" t="s">
        <v>241</v>
      </c>
      <c r="E15" s="45"/>
      <c r="F15" s="45" t="s">
        <v>110</v>
      </c>
      <c r="G15" s="36" t="s">
        <v>257</v>
      </c>
      <c r="H15" s="49">
        <v>0</v>
      </c>
      <c r="I15" s="49">
        <v>2</v>
      </c>
      <c r="J15" s="49"/>
      <c r="K15" s="50">
        <v>3</v>
      </c>
      <c r="L15" s="51" t="s">
        <v>6</v>
      </c>
      <c r="M15" s="51" t="s">
        <v>3</v>
      </c>
      <c r="N15" s="45" t="s">
        <v>183</v>
      </c>
    </row>
    <row r="16" spans="1:15" s="53" customFormat="1" ht="24" x14ac:dyDescent="0.2">
      <c r="A16" s="43">
        <v>1</v>
      </c>
      <c r="B16" s="44" t="s">
        <v>60</v>
      </c>
      <c r="C16" s="45" t="s">
        <v>41</v>
      </c>
      <c r="D16" s="46" t="s">
        <v>124</v>
      </c>
      <c r="E16" s="45"/>
      <c r="F16" s="45" t="s">
        <v>110</v>
      </c>
      <c r="G16" s="36" t="s">
        <v>257</v>
      </c>
      <c r="H16" s="49">
        <v>0</v>
      </c>
      <c r="I16" s="49">
        <v>2</v>
      </c>
      <c r="J16" s="49"/>
      <c r="K16" s="50">
        <v>3</v>
      </c>
      <c r="L16" s="51" t="s">
        <v>6</v>
      </c>
      <c r="M16" s="51" t="s">
        <v>3</v>
      </c>
      <c r="N16" s="45"/>
    </row>
    <row r="17" spans="1:15" s="53" customFormat="1" ht="24" x14ac:dyDescent="0.2">
      <c r="A17" s="43">
        <v>1</v>
      </c>
      <c r="B17" s="44" t="s">
        <v>61</v>
      </c>
      <c r="C17" s="45" t="s">
        <v>113</v>
      </c>
      <c r="D17" s="45" t="s">
        <v>163</v>
      </c>
      <c r="E17" s="45"/>
      <c r="F17" s="45" t="s">
        <v>181</v>
      </c>
      <c r="G17" s="36" t="s">
        <v>257</v>
      </c>
      <c r="H17" s="49">
        <v>0</v>
      </c>
      <c r="I17" s="49">
        <v>2</v>
      </c>
      <c r="J17" s="49"/>
      <c r="K17" s="50">
        <v>3</v>
      </c>
      <c r="L17" s="51" t="s">
        <v>231</v>
      </c>
      <c r="M17" s="51" t="s">
        <v>3</v>
      </c>
      <c r="N17" s="45" t="s">
        <v>189</v>
      </c>
    </row>
    <row r="18" spans="1:15" s="53" customFormat="1" ht="24" x14ac:dyDescent="0.2">
      <c r="A18" s="43">
        <v>1</v>
      </c>
      <c r="B18" s="45"/>
      <c r="C18" s="45" t="s">
        <v>21</v>
      </c>
      <c r="D18" s="45"/>
      <c r="E18" s="45"/>
      <c r="F18" s="45"/>
      <c r="G18" s="48"/>
      <c r="H18" s="49">
        <v>1</v>
      </c>
      <c r="I18" s="49">
        <v>0</v>
      </c>
      <c r="J18" s="49"/>
      <c r="K18" s="50">
        <v>2</v>
      </c>
      <c r="L18" s="51"/>
      <c r="M18" s="51" t="s">
        <v>5</v>
      </c>
      <c r="N18" s="45"/>
    </row>
    <row r="19" spans="1:15" s="53" customFormat="1" ht="12" x14ac:dyDescent="0.2">
      <c r="A19" s="57"/>
      <c r="B19" s="58"/>
      <c r="C19" s="58"/>
      <c r="D19" s="58"/>
      <c r="E19" s="58"/>
      <c r="F19" s="58"/>
      <c r="G19" s="121"/>
      <c r="H19" s="59">
        <f>SUM(H9:H18)</f>
        <v>11</v>
      </c>
      <c r="I19" s="59">
        <f>SUM(I9:I18)</f>
        <v>9</v>
      </c>
      <c r="J19" s="59">
        <f>SUM(J9:J18)</f>
        <v>0</v>
      </c>
      <c r="K19" s="60">
        <f>SUM(K9:K18)</f>
        <v>30</v>
      </c>
      <c r="L19" s="61"/>
      <c r="M19" s="61"/>
      <c r="N19" s="58"/>
    </row>
    <row r="20" spans="1:15" s="53" customFormat="1" ht="24" x14ac:dyDescent="0.2">
      <c r="A20" s="57"/>
      <c r="B20" s="58"/>
      <c r="C20" s="58"/>
      <c r="D20" s="58"/>
      <c r="E20" s="58"/>
      <c r="F20" s="58"/>
      <c r="G20" s="122" t="s">
        <v>23</v>
      </c>
      <c r="H20" s="139">
        <f>SUM(H19:I19)*14</f>
        <v>280</v>
      </c>
      <c r="I20" s="140"/>
      <c r="J20" s="62">
        <f>SUM(J19)</f>
        <v>0</v>
      </c>
      <c r="K20" s="63"/>
      <c r="L20" s="61"/>
      <c r="M20" s="61"/>
      <c r="N20" s="58"/>
    </row>
    <row r="21" spans="1:15" s="124" customFormat="1" ht="12" x14ac:dyDescent="0.25">
      <c r="A21" s="64">
        <v>2</v>
      </c>
      <c r="B21" s="65" t="s">
        <v>25</v>
      </c>
      <c r="C21" s="65" t="s">
        <v>26</v>
      </c>
      <c r="D21" s="66" t="s">
        <v>152</v>
      </c>
      <c r="E21" s="67"/>
      <c r="F21" s="123" t="s">
        <v>254</v>
      </c>
      <c r="G21" s="68" t="s">
        <v>171</v>
      </c>
      <c r="H21" s="69">
        <v>0</v>
      </c>
      <c r="I21" s="69">
        <v>2</v>
      </c>
      <c r="J21" s="69"/>
      <c r="K21" s="70">
        <v>3</v>
      </c>
      <c r="L21" s="71" t="s">
        <v>6</v>
      </c>
      <c r="M21" s="71" t="s">
        <v>3</v>
      </c>
      <c r="N21" s="72" t="s">
        <v>190</v>
      </c>
    </row>
    <row r="22" spans="1:15" s="53" customFormat="1" ht="12" x14ac:dyDescent="0.2">
      <c r="A22" s="64">
        <v>2</v>
      </c>
      <c r="B22" s="65" t="s">
        <v>28</v>
      </c>
      <c r="C22" s="72" t="s">
        <v>29</v>
      </c>
      <c r="D22" s="73" t="s">
        <v>195</v>
      </c>
      <c r="E22" s="73"/>
      <c r="F22" s="74" t="s">
        <v>42</v>
      </c>
      <c r="G22" s="68" t="s">
        <v>168</v>
      </c>
      <c r="H22" s="69">
        <v>1</v>
      </c>
      <c r="I22" s="69">
        <v>0</v>
      </c>
      <c r="J22" s="69"/>
      <c r="K22" s="70">
        <v>2</v>
      </c>
      <c r="L22" s="71" t="s">
        <v>2</v>
      </c>
      <c r="M22" s="71" t="s">
        <v>3</v>
      </c>
      <c r="N22" s="72"/>
      <c r="O22" s="52"/>
    </row>
    <row r="23" spans="1:15" s="53" customFormat="1" ht="12" x14ac:dyDescent="0.2">
      <c r="A23" s="64">
        <v>2</v>
      </c>
      <c r="B23" s="65" t="s">
        <v>43</v>
      </c>
      <c r="C23" s="72" t="s">
        <v>45</v>
      </c>
      <c r="D23" s="73" t="s">
        <v>125</v>
      </c>
      <c r="E23" s="73"/>
      <c r="F23" s="73" t="s">
        <v>111</v>
      </c>
      <c r="G23" s="68" t="s">
        <v>257</v>
      </c>
      <c r="H23" s="69">
        <v>2</v>
      </c>
      <c r="I23" s="69">
        <v>0</v>
      </c>
      <c r="J23" s="69"/>
      <c r="K23" s="70">
        <v>3</v>
      </c>
      <c r="L23" s="71" t="s">
        <v>2</v>
      </c>
      <c r="M23" s="71" t="s">
        <v>3</v>
      </c>
      <c r="N23" s="72" t="s">
        <v>184</v>
      </c>
    </row>
    <row r="24" spans="1:15" s="53" customFormat="1" ht="24" x14ac:dyDescent="0.2">
      <c r="A24" s="64">
        <v>2</v>
      </c>
      <c r="B24" s="65" t="s">
        <v>44</v>
      </c>
      <c r="C24" s="72" t="s">
        <v>46</v>
      </c>
      <c r="D24" s="73" t="s">
        <v>164</v>
      </c>
      <c r="E24" s="73" t="s">
        <v>27</v>
      </c>
      <c r="F24" s="73" t="s">
        <v>196</v>
      </c>
      <c r="G24" s="68" t="s">
        <v>257</v>
      </c>
      <c r="H24" s="69">
        <v>2</v>
      </c>
      <c r="I24" s="69">
        <v>1</v>
      </c>
      <c r="J24" s="69"/>
      <c r="K24" s="70">
        <v>4</v>
      </c>
      <c r="L24" s="71" t="s">
        <v>2</v>
      </c>
      <c r="M24" s="71" t="s">
        <v>3</v>
      </c>
      <c r="N24" s="72"/>
      <c r="O24" s="52"/>
    </row>
    <row r="25" spans="1:15" s="53" customFormat="1" ht="12" x14ac:dyDescent="0.2">
      <c r="A25" s="64">
        <v>2</v>
      </c>
      <c r="B25" s="65" t="s">
        <v>205</v>
      </c>
      <c r="C25" s="72" t="s">
        <v>119</v>
      </c>
      <c r="D25" s="72" t="s">
        <v>217</v>
      </c>
      <c r="E25" s="72"/>
      <c r="F25" s="72" t="s">
        <v>118</v>
      </c>
      <c r="G25" s="68" t="s">
        <v>257</v>
      </c>
      <c r="H25" s="69">
        <v>1</v>
      </c>
      <c r="I25" s="69">
        <v>2</v>
      </c>
      <c r="J25" s="69"/>
      <c r="K25" s="70">
        <v>4</v>
      </c>
      <c r="L25" s="71" t="s">
        <v>2</v>
      </c>
      <c r="M25" s="71" t="s">
        <v>3</v>
      </c>
      <c r="N25" s="72" t="s">
        <v>185</v>
      </c>
    </row>
    <row r="26" spans="1:15" s="53" customFormat="1" ht="24" x14ac:dyDescent="0.2">
      <c r="A26" s="64">
        <v>2</v>
      </c>
      <c r="B26" s="65" t="s">
        <v>62</v>
      </c>
      <c r="C26" s="72" t="s">
        <v>47</v>
      </c>
      <c r="D26" s="72" t="s">
        <v>242</v>
      </c>
      <c r="E26" s="72" t="s">
        <v>59</v>
      </c>
      <c r="F26" s="72" t="s">
        <v>110</v>
      </c>
      <c r="G26" s="68" t="s">
        <v>257</v>
      </c>
      <c r="H26" s="69">
        <v>1</v>
      </c>
      <c r="I26" s="69">
        <v>2</v>
      </c>
      <c r="J26" s="69"/>
      <c r="K26" s="70">
        <v>4</v>
      </c>
      <c r="L26" s="71" t="s">
        <v>6</v>
      </c>
      <c r="M26" s="71" t="s">
        <v>3</v>
      </c>
      <c r="N26" s="72"/>
    </row>
    <row r="27" spans="1:15" s="53" customFormat="1" ht="12" x14ac:dyDescent="0.2">
      <c r="A27" s="64">
        <v>2</v>
      </c>
      <c r="B27" s="65" t="s">
        <v>63</v>
      </c>
      <c r="C27" s="72" t="s">
        <v>48</v>
      </c>
      <c r="D27" s="72" t="s">
        <v>126</v>
      </c>
      <c r="E27" s="72"/>
      <c r="F27" s="72" t="s">
        <v>110</v>
      </c>
      <c r="G27" s="68" t="s">
        <v>257</v>
      </c>
      <c r="H27" s="69">
        <v>0</v>
      </c>
      <c r="I27" s="69">
        <v>2</v>
      </c>
      <c r="J27" s="69"/>
      <c r="K27" s="70">
        <v>4</v>
      </c>
      <c r="L27" s="71" t="s">
        <v>6</v>
      </c>
      <c r="M27" s="71" t="s">
        <v>3</v>
      </c>
      <c r="N27" s="72"/>
    </row>
    <row r="28" spans="1:15" s="53" customFormat="1" ht="24" x14ac:dyDescent="0.2">
      <c r="A28" s="64">
        <v>2</v>
      </c>
      <c r="B28" s="65" t="s">
        <v>64</v>
      </c>
      <c r="C28" s="72" t="s">
        <v>49</v>
      </c>
      <c r="D28" s="72" t="s">
        <v>127</v>
      </c>
      <c r="E28" s="72"/>
      <c r="F28" s="72" t="s">
        <v>111</v>
      </c>
      <c r="G28" s="68" t="s">
        <v>257</v>
      </c>
      <c r="H28" s="69">
        <v>0</v>
      </c>
      <c r="I28" s="69">
        <v>3</v>
      </c>
      <c r="J28" s="69"/>
      <c r="K28" s="70">
        <v>4</v>
      </c>
      <c r="L28" s="71" t="s">
        <v>6</v>
      </c>
      <c r="M28" s="71" t="s">
        <v>3</v>
      </c>
      <c r="N28" s="72"/>
    </row>
    <row r="29" spans="1:15" s="53" customFormat="1" ht="24" x14ac:dyDescent="0.2">
      <c r="A29" s="64">
        <v>2</v>
      </c>
      <c r="B29" s="72"/>
      <c r="C29" s="72" t="s">
        <v>21</v>
      </c>
      <c r="D29" s="72"/>
      <c r="E29" s="72"/>
      <c r="F29" s="72"/>
      <c r="G29" s="68"/>
      <c r="H29" s="69">
        <v>1</v>
      </c>
      <c r="I29" s="69">
        <v>0</v>
      </c>
      <c r="J29" s="69"/>
      <c r="K29" s="70">
        <v>2</v>
      </c>
      <c r="L29" s="71"/>
      <c r="M29" s="71" t="s">
        <v>5</v>
      </c>
      <c r="N29" s="72"/>
    </row>
    <row r="30" spans="1:15" s="53" customFormat="1" ht="12" x14ac:dyDescent="0.2">
      <c r="A30" s="57"/>
      <c r="B30" s="58"/>
      <c r="C30" s="58"/>
      <c r="D30" s="58"/>
      <c r="E30" s="58"/>
      <c r="F30" s="58"/>
      <c r="G30" s="121"/>
      <c r="H30" s="59">
        <f>SUM(H21:H29)</f>
        <v>8</v>
      </c>
      <c r="I30" s="59">
        <f>SUM(I21:I29)</f>
        <v>12</v>
      </c>
      <c r="J30" s="59">
        <f>SUM(J21:J29)</f>
        <v>0</v>
      </c>
      <c r="K30" s="59">
        <f>SUM(K21:K29)</f>
        <v>30</v>
      </c>
      <c r="L30" s="61"/>
      <c r="M30" s="61"/>
      <c r="N30" s="58"/>
    </row>
    <row r="31" spans="1:15" s="53" customFormat="1" ht="24" x14ac:dyDescent="0.2">
      <c r="A31" s="57"/>
      <c r="B31" s="58"/>
      <c r="C31" s="58"/>
      <c r="D31" s="58"/>
      <c r="E31" s="58"/>
      <c r="F31" s="58"/>
      <c r="G31" s="122" t="s">
        <v>23</v>
      </c>
      <c r="H31" s="139">
        <f>SUM(H30:I30)*14</f>
        <v>280</v>
      </c>
      <c r="I31" s="140"/>
      <c r="J31" s="62">
        <f>SUM(J30)</f>
        <v>0</v>
      </c>
      <c r="K31" s="59"/>
      <c r="L31" s="61"/>
      <c r="M31" s="61"/>
      <c r="N31" s="58"/>
    </row>
    <row r="32" spans="1:15" s="53" customFormat="1" ht="12" x14ac:dyDescent="0.2">
      <c r="A32" s="43">
        <v>3</v>
      </c>
      <c r="B32" s="44" t="s">
        <v>206</v>
      </c>
      <c r="C32" s="75" t="s">
        <v>77</v>
      </c>
      <c r="D32" s="75" t="s">
        <v>128</v>
      </c>
      <c r="E32" s="75"/>
      <c r="F32" s="45" t="s">
        <v>114</v>
      </c>
      <c r="G32" s="36" t="s">
        <v>257</v>
      </c>
      <c r="H32" s="76">
        <v>1</v>
      </c>
      <c r="I32" s="76">
        <v>1</v>
      </c>
      <c r="J32" s="76"/>
      <c r="K32" s="77">
        <v>3</v>
      </c>
      <c r="L32" s="78" t="s">
        <v>2</v>
      </c>
      <c r="M32" s="78" t="s">
        <v>3</v>
      </c>
      <c r="N32" s="75"/>
    </row>
    <row r="33" spans="1:15" s="53" customFormat="1" ht="24" x14ac:dyDescent="0.2">
      <c r="A33" s="43">
        <v>3</v>
      </c>
      <c r="B33" s="44" t="s">
        <v>65</v>
      </c>
      <c r="C33" s="45" t="s">
        <v>53</v>
      </c>
      <c r="D33" s="45" t="s">
        <v>129</v>
      </c>
      <c r="E33" s="45"/>
      <c r="F33" s="45" t="s">
        <v>114</v>
      </c>
      <c r="G33" s="36" t="s">
        <v>257</v>
      </c>
      <c r="H33" s="49">
        <v>2</v>
      </c>
      <c r="I33" s="49">
        <v>1</v>
      </c>
      <c r="J33" s="49"/>
      <c r="K33" s="50">
        <v>3</v>
      </c>
      <c r="L33" s="51" t="s">
        <v>2</v>
      </c>
      <c r="M33" s="51" t="s">
        <v>3</v>
      </c>
      <c r="N33" s="45"/>
    </row>
    <row r="34" spans="1:15" s="53" customFormat="1" ht="24" x14ac:dyDescent="0.2">
      <c r="A34" s="43">
        <v>3</v>
      </c>
      <c r="B34" s="44" t="s">
        <v>66</v>
      </c>
      <c r="C34" s="79" t="s">
        <v>55</v>
      </c>
      <c r="D34" s="45" t="s">
        <v>130</v>
      </c>
      <c r="E34" s="45"/>
      <c r="F34" s="45" t="s">
        <v>112</v>
      </c>
      <c r="G34" s="36" t="s">
        <v>257</v>
      </c>
      <c r="H34" s="80">
        <v>0</v>
      </c>
      <c r="I34" s="80">
        <v>2</v>
      </c>
      <c r="J34" s="80"/>
      <c r="K34" s="81">
        <v>3</v>
      </c>
      <c r="L34" s="82" t="s">
        <v>6</v>
      </c>
      <c r="M34" s="51" t="s">
        <v>3</v>
      </c>
      <c r="N34" s="47" t="s">
        <v>238</v>
      </c>
    </row>
    <row r="35" spans="1:15" s="53" customFormat="1" ht="12" x14ac:dyDescent="0.2">
      <c r="A35" s="43">
        <v>3</v>
      </c>
      <c r="B35" s="44" t="s">
        <v>67</v>
      </c>
      <c r="C35" s="45" t="s">
        <v>56</v>
      </c>
      <c r="D35" s="45" t="s">
        <v>131</v>
      </c>
      <c r="E35" s="45"/>
      <c r="F35" s="45" t="s">
        <v>111</v>
      </c>
      <c r="G35" s="36" t="s">
        <v>257</v>
      </c>
      <c r="H35" s="49">
        <v>0</v>
      </c>
      <c r="I35" s="49">
        <v>2</v>
      </c>
      <c r="J35" s="49"/>
      <c r="K35" s="50">
        <v>3</v>
      </c>
      <c r="L35" s="51" t="s">
        <v>6</v>
      </c>
      <c r="M35" s="51" t="s">
        <v>3</v>
      </c>
      <c r="N35" s="45"/>
    </row>
    <row r="36" spans="1:15" s="53" customFormat="1" ht="24" x14ac:dyDescent="0.2">
      <c r="A36" s="43">
        <v>3</v>
      </c>
      <c r="B36" s="44" t="s">
        <v>68</v>
      </c>
      <c r="C36" s="45" t="s">
        <v>54</v>
      </c>
      <c r="D36" s="45" t="s">
        <v>200</v>
      </c>
      <c r="E36" s="45"/>
      <c r="F36" s="45" t="s">
        <v>111</v>
      </c>
      <c r="G36" s="36" t="s">
        <v>257</v>
      </c>
      <c r="H36" s="49">
        <v>0</v>
      </c>
      <c r="I36" s="49">
        <v>2</v>
      </c>
      <c r="J36" s="49"/>
      <c r="K36" s="50">
        <v>3</v>
      </c>
      <c r="L36" s="51" t="s">
        <v>6</v>
      </c>
      <c r="M36" s="51" t="s">
        <v>3</v>
      </c>
      <c r="N36" s="45" t="s">
        <v>186</v>
      </c>
    </row>
    <row r="37" spans="1:15" s="53" customFormat="1" ht="24" x14ac:dyDescent="0.2">
      <c r="A37" s="43">
        <v>3</v>
      </c>
      <c r="B37" s="44" t="s">
        <v>69</v>
      </c>
      <c r="C37" s="45" t="s">
        <v>199</v>
      </c>
      <c r="D37" s="45" t="s">
        <v>201</v>
      </c>
      <c r="E37" s="45"/>
      <c r="F37" s="45" t="s">
        <v>112</v>
      </c>
      <c r="G37" s="36" t="s">
        <v>257</v>
      </c>
      <c r="H37" s="76">
        <v>0</v>
      </c>
      <c r="I37" s="76">
        <v>0</v>
      </c>
      <c r="J37" s="76">
        <v>40</v>
      </c>
      <c r="K37" s="50">
        <v>0</v>
      </c>
      <c r="L37" s="51" t="s">
        <v>253</v>
      </c>
      <c r="M37" s="51" t="s">
        <v>3</v>
      </c>
      <c r="N37" s="45"/>
    </row>
    <row r="38" spans="1:15" s="53" customFormat="1" ht="24" x14ac:dyDescent="0.2">
      <c r="A38" s="43">
        <v>3</v>
      </c>
      <c r="B38" s="44" t="s">
        <v>70</v>
      </c>
      <c r="C38" s="45" t="s">
        <v>71</v>
      </c>
      <c r="D38" s="45" t="s">
        <v>132</v>
      </c>
      <c r="E38" s="45"/>
      <c r="F38" s="45" t="s">
        <v>112</v>
      </c>
      <c r="G38" s="36" t="s">
        <v>257</v>
      </c>
      <c r="H38" s="49">
        <v>0</v>
      </c>
      <c r="I38" s="49">
        <v>0</v>
      </c>
      <c r="J38" s="49">
        <v>40</v>
      </c>
      <c r="K38" s="50">
        <v>0</v>
      </c>
      <c r="L38" s="51" t="s">
        <v>253</v>
      </c>
      <c r="M38" s="51" t="s">
        <v>3</v>
      </c>
      <c r="N38" s="45"/>
    </row>
    <row r="39" spans="1:15" s="53" customFormat="1" ht="24" x14ac:dyDescent="0.2">
      <c r="A39" s="43">
        <v>3</v>
      </c>
      <c r="B39" s="45"/>
      <c r="C39" s="45" t="s">
        <v>21</v>
      </c>
      <c r="D39" s="45"/>
      <c r="E39" s="45"/>
      <c r="F39" s="45"/>
      <c r="G39" s="48"/>
      <c r="H39" s="49">
        <v>1</v>
      </c>
      <c r="I39" s="49">
        <v>0</v>
      </c>
      <c r="J39" s="49"/>
      <c r="K39" s="50">
        <v>2</v>
      </c>
      <c r="L39" s="51"/>
      <c r="M39" s="51" t="s">
        <v>5</v>
      </c>
      <c r="N39" s="45"/>
    </row>
    <row r="40" spans="1:15" s="53" customFormat="1" ht="12" x14ac:dyDescent="0.2">
      <c r="A40" s="83" t="s">
        <v>237</v>
      </c>
      <c r="B40" s="84"/>
      <c r="C40" s="84"/>
      <c r="D40" s="85"/>
      <c r="E40" s="45"/>
      <c r="F40" s="45"/>
      <c r="G40" s="48"/>
      <c r="H40" s="49"/>
      <c r="I40" s="49"/>
      <c r="J40" s="49"/>
      <c r="K40" s="50"/>
      <c r="L40" s="51"/>
      <c r="M40" s="51"/>
      <c r="N40" s="45"/>
    </row>
    <row r="41" spans="1:15" s="53" customFormat="1" ht="12" x14ac:dyDescent="0.2">
      <c r="A41" s="43">
        <v>3</v>
      </c>
      <c r="B41" s="45" t="s">
        <v>244</v>
      </c>
      <c r="C41" s="45" t="s">
        <v>115</v>
      </c>
      <c r="D41" s="45" t="s">
        <v>245</v>
      </c>
      <c r="E41" s="45"/>
      <c r="F41" s="75" t="s">
        <v>116</v>
      </c>
      <c r="G41" s="36" t="s">
        <v>257</v>
      </c>
      <c r="H41" s="49">
        <v>2</v>
      </c>
      <c r="I41" s="49">
        <v>0</v>
      </c>
      <c r="J41" s="49"/>
      <c r="K41" s="50">
        <v>3</v>
      </c>
      <c r="L41" s="51" t="s">
        <v>2</v>
      </c>
      <c r="M41" s="51" t="s">
        <v>4</v>
      </c>
      <c r="N41" s="45"/>
    </row>
    <row r="42" spans="1:15" s="53" customFormat="1" ht="12" x14ac:dyDescent="0.2">
      <c r="A42" s="43">
        <v>3</v>
      </c>
      <c r="B42" s="45" t="s">
        <v>72</v>
      </c>
      <c r="C42" s="45" t="s">
        <v>106</v>
      </c>
      <c r="D42" s="46" t="s">
        <v>133</v>
      </c>
      <c r="E42" s="45"/>
      <c r="F42" s="45" t="s">
        <v>110</v>
      </c>
      <c r="G42" s="36" t="s">
        <v>257</v>
      </c>
      <c r="H42" s="49">
        <v>0</v>
      </c>
      <c r="I42" s="49">
        <v>2</v>
      </c>
      <c r="J42" s="49"/>
      <c r="K42" s="50">
        <v>4</v>
      </c>
      <c r="L42" s="51" t="s">
        <v>6</v>
      </c>
      <c r="M42" s="51" t="s">
        <v>4</v>
      </c>
      <c r="N42" s="45"/>
    </row>
    <row r="43" spans="1:15" s="53" customFormat="1" ht="12" x14ac:dyDescent="0.2">
      <c r="A43" s="43">
        <v>3</v>
      </c>
      <c r="B43" s="45" t="s">
        <v>243</v>
      </c>
      <c r="C43" s="75" t="s">
        <v>76</v>
      </c>
      <c r="D43" s="75" t="s">
        <v>165</v>
      </c>
      <c r="E43" s="75"/>
      <c r="F43" s="75" t="s">
        <v>39</v>
      </c>
      <c r="G43" s="36" t="s">
        <v>257</v>
      </c>
      <c r="H43" s="76">
        <v>0</v>
      </c>
      <c r="I43" s="76">
        <v>2</v>
      </c>
      <c r="J43" s="76"/>
      <c r="K43" s="77">
        <v>3</v>
      </c>
      <c r="L43" s="78" t="s">
        <v>6</v>
      </c>
      <c r="M43" s="78" t="s">
        <v>4</v>
      </c>
      <c r="N43" s="75" t="s">
        <v>191</v>
      </c>
    </row>
    <row r="44" spans="1:15" s="53" customFormat="1" ht="12" x14ac:dyDescent="0.2">
      <c r="A44" s="43">
        <v>3</v>
      </c>
      <c r="B44" s="44" t="s">
        <v>52</v>
      </c>
      <c r="C44" s="45" t="s">
        <v>51</v>
      </c>
      <c r="D44" s="45" t="s">
        <v>154</v>
      </c>
      <c r="E44" s="45"/>
      <c r="F44" s="47" t="s">
        <v>197</v>
      </c>
      <c r="G44" s="48" t="s">
        <v>172</v>
      </c>
      <c r="H44" s="49">
        <v>2</v>
      </c>
      <c r="I44" s="49">
        <v>0</v>
      </c>
      <c r="J44" s="49"/>
      <c r="K44" s="50">
        <v>3</v>
      </c>
      <c r="L44" s="51" t="s">
        <v>2</v>
      </c>
      <c r="M44" s="51" t="s">
        <v>4</v>
      </c>
      <c r="N44" s="45"/>
      <c r="O44" s="52"/>
    </row>
    <row r="45" spans="1:15" s="53" customFormat="1" ht="12" x14ac:dyDescent="0.2">
      <c r="A45" s="57"/>
      <c r="B45" s="58"/>
      <c r="C45" s="58"/>
      <c r="D45" s="58"/>
      <c r="E45" s="58"/>
      <c r="F45" s="58"/>
      <c r="G45" s="121"/>
      <c r="H45" s="59">
        <f>SUM(H32:H44)</f>
        <v>8</v>
      </c>
      <c r="I45" s="59">
        <f>SUM(I32:I44)</f>
        <v>12</v>
      </c>
      <c r="J45" s="59">
        <f>SUM(J32:J44)</f>
        <v>80</v>
      </c>
      <c r="K45" s="59">
        <f>SUM(K32:K44)</f>
        <v>30</v>
      </c>
      <c r="L45" s="61"/>
      <c r="M45" s="61"/>
      <c r="N45" s="58"/>
    </row>
    <row r="46" spans="1:15" s="53" customFormat="1" ht="24" x14ac:dyDescent="0.2">
      <c r="A46" s="57"/>
      <c r="B46" s="58"/>
      <c r="C46" s="58"/>
      <c r="D46" s="58"/>
      <c r="E46" s="58"/>
      <c r="F46" s="58"/>
      <c r="G46" s="122" t="s">
        <v>23</v>
      </c>
      <c r="H46" s="139">
        <f>SUM(H45:I45)*14</f>
        <v>280</v>
      </c>
      <c r="I46" s="140"/>
      <c r="J46" s="62">
        <f>SUM(J45)</f>
        <v>80</v>
      </c>
      <c r="K46" s="59"/>
      <c r="L46" s="61"/>
      <c r="M46" s="61"/>
      <c r="N46" s="58"/>
    </row>
    <row r="47" spans="1:15" s="53" customFormat="1" ht="24" x14ac:dyDescent="0.2">
      <c r="A47" s="64">
        <v>4</v>
      </c>
      <c r="B47" s="65" t="s">
        <v>73</v>
      </c>
      <c r="C47" s="73" t="s">
        <v>256</v>
      </c>
      <c r="D47" s="73" t="s">
        <v>173</v>
      </c>
      <c r="E47" s="73"/>
      <c r="F47" s="73" t="s">
        <v>196</v>
      </c>
      <c r="G47" s="68" t="s">
        <v>257</v>
      </c>
      <c r="H47" s="69">
        <v>2</v>
      </c>
      <c r="I47" s="69">
        <v>0</v>
      </c>
      <c r="J47" s="69"/>
      <c r="K47" s="70">
        <v>3</v>
      </c>
      <c r="L47" s="71" t="s">
        <v>2</v>
      </c>
      <c r="M47" s="71" t="s">
        <v>3</v>
      </c>
      <c r="N47" s="72"/>
      <c r="O47" s="52"/>
    </row>
    <row r="48" spans="1:15" s="53" customFormat="1" ht="12" x14ac:dyDescent="0.2">
      <c r="A48" s="64">
        <v>4</v>
      </c>
      <c r="B48" s="72" t="s">
        <v>249</v>
      </c>
      <c r="C48" s="73" t="s">
        <v>107</v>
      </c>
      <c r="D48" s="73" t="s">
        <v>156</v>
      </c>
      <c r="E48" s="73"/>
      <c r="F48" s="73" t="s">
        <v>198</v>
      </c>
      <c r="G48" s="68" t="s">
        <v>257</v>
      </c>
      <c r="H48" s="86">
        <v>1</v>
      </c>
      <c r="I48" s="86">
        <v>1</v>
      </c>
      <c r="J48" s="86"/>
      <c r="K48" s="87">
        <v>3</v>
      </c>
      <c r="L48" s="88" t="s">
        <v>2</v>
      </c>
      <c r="M48" s="88" t="s">
        <v>3</v>
      </c>
      <c r="N48" s="73"/>
      <c r="O48" s="52"/>
    </row>
    <row r="49" spans="1:15" s="53" customFormat="1" ht="12" x14ac:dyDescent="0.2">
      <c r="A49" s="64">
        <v>4</v>
      </c>
      <c r="B49" s="72" t="s">
        <v>248</v>
      </c>
      <c r="C49" s="73" t="s">
        <v>120</v>
      </c>
      <c r="D49" s="73" t="s">
        <v>157</v>
      </c>
      <c r="E49" s="73"/>
      <c r="F49" s="73" t="s">
        <v>232</v>
      </c>
      <c r="G49" s="68" t="s">
        <v>257</v>
      </c>
      <c r="H49" s="69">
        <v>0</v>
      </c>
      <c r="I49" s="69">
        <v>2</v>
      </c>
      <c r="J49" s="69"/>
      <c r="K49" s="70">
        <v>3</v>
      </c>
      <c r="L49" s="71" t="s">
        <v>6</v>
      </c>
      <c r="M49" s="71" t="s">
        <v>3</v>
      </c>
      <c r="N49" s="72" t="s">
        <v>187</v>
      </c>
      <c r="O49" s="52"/>
    </row>
    <row r="50" spans="1:15" s="53" customFormat="1" ht="12" x14ac:dyDescent="0.2">
      <c r="A50" s="64">
        <v>4</v>
      </c>
      <c r="B50" s="72" t="s">
        <v>78</v>
      </c>
      <c r="C50" s="73" t="s">
        <v>80</v>
      </c>
      <c r="D50" s="73" t="s">
        <v>134</v>
      </c>
      <c r="E50" s="73"/>
      <c r="F50" s="73" t="s">
        <v>114</v>
      </c>
      <c r="G50" s="68" t="s">
        <v>257</v>
      </c>
      <c r="H50" s="69">
        <v>0</v>
      </c>
      <c r="I50" s="69">
        <v>2</v>
      </c>
      <c r="J50" s="69"/>
      <c r="K50" s="70">
        <v>3</v>
      </c>
      <c r="L50" s="71" t="s">
        <v>6</v>
      </c>
      <c r="M50" s="71" t="s">
        <v>3</v>
      </c>
      <c r="N50" s="72"/>
    </row>
    <row r="51" spans="1:15" s="53" customFormat="1" ht="24" x14ac:dyDescent="0.2">
      <c r="A51" s="64">
        <v>4</v>
      </c>
      <c r="B51" s="72" t="s">
        <v>79</v>
      </c>
      <c r="C51" s="72" t="s">
        <v>81</v>
      </c>
      <c r="D51" s="72" t="s">
        <v>135</v>
      </c>
      <c r="E51" s="72"/>
      <c r="F51" s="72" t="s">
        <v>110</v>
      </c>
      <c r="G51" s="68" t="s">
        <v>257</v>
      </c>
      <c r="H51" s="69">
        <v>1</v>
      </c>
      <c r="I51" s="69">
        <v>2</v>
      </c>
      <c r="J51" s="69"/>
      <c r="K51" s="70">
        <v>3</v>
      </c>
      <c r="L51" s="71" t="s">
        <v>6</v>
      </c>
      <c r="M51" s="71" t="s">
        <v>3</v>
      </c>
      <c r="N51" s="72"/>
    </row>
    <row r="52" spans="1:15" s="53" customFormat="1" ht="24" x14ac:dyDescent="0.2">
      <c r="A52" s="64">
        <v>4</v>
      </c>
      <c r="B52" s="72"/>
      <c r="C52" s="72" t="s">
        <v>21</v>
      </c>
      <c r="D52" s="72"/>
      <c r="E52" s="72"/>
      <c r="F52" s="72"/>
      <c r="G52" s="68"/>
      <c r="H52" s="69">
        <v>1</v>
      </c>
      <c r="I52" s="69">
        <v>0</v>
      </c>
      <c r="J52" s="69"/>
      <c r="K52" s="70">
        <v>2</v>
      </c>
      <c r="L52" s="71"/>
      <c r="M52" s="71" t="s">
        <v>5</v>
      </c>
      <c r="N52" s="72"/>
    </row>
    <row r="53" spans="1:15" s="53" customFormat="1" ht="12" x14ac:dyDescent="0.2">
      <c r="A53" s="89" t="s">
        <v>237</v>
      </c>
      <c r="B53" s="72"/>
      <c r="C53" s="72"/>
      <c r="D53" s="72"/>
      <c r="E53" s="72"/>
      <c r="F53" s="72"/>
      <c r="G53" s="68"/>
      <c r="H53" s="69"/>
      <c r="I53" s="69"/>
      <c r="J53" s="69"/>
      <c r="K53" s="70"/>
      <c r="L53" s="71"/>
      <c r="M53" s="71"/>
      <c r="N53" s="72"/>
    </row>
    <row r="54" spans="1:15" s="53" customFormat="1" ht="24" x14ac:dyDescent="0.2">
      <c r="A54" s="64">
        <v>4</v>
      </c>
      <c r="B54" s="72" t="s">
        <v>218</v>
      </c>
      <c r="C54" s="72" t="s">
        <v>108</v>
      </c>
      <c r="D54" s="72" t="s">
        <v>158</v>
      </c>
      <c r="E54" s="72"/>
      <c r="F54" s="72" t="s">
        <v>118</v>
      </c>
      <c r="G54" s="68" t="s">
        <v>257</v>
      </c>
      <c r="H54" s="69">
        <v>1</v>
      </c>
      <c r="I54" s="69">
        <v>1</v>
      </c>
      <c r="J54" s="69"/>
      <c r="K54" s="70">
        <v>4</v>
      </c>
      <c r="L54" s="71" t="s">
        <v>2</v>
      </c>
      <c r="M54" s="71" t="s">
        <v>4</v>
      </c>
      <c r="N54" s="72"/>
    </row>
    <row r="55" spans="1:15" s="53" customFormat="1" ht="24" x14ac:dyDescent="0.2">
      <c r="A55" s="64">
        <v>4</v>
      </c>
      <c r="B55" s="72" t="s">
        <v>219</v>
      </c>
      <c r="C55" s="72" t="s">
        <v>74</v>
      </c>
      <c r="D55" s="72" t="s">
        <v>159</v>
      </c>
      <c r="E55" s="72"/>
      <c r="F55" s="72" t="s">
        <v>112</v>
      </c>
      <c r="G55" s="68" t="s">
        <v>257</v>
      </c>
      <c r="H55" s="69">
        <v>0</v>
      </c>
      <c r="I55" s="69">
        <v>2</v>
      </c>
      <c r="J55" s="69"/>
      <c r="K55" s="70">
        <v>3</v>
      </c>
      <c r="L55" s="71" t="s">
        <v>6</v>
      </c>
      <c r="M55" s="71" t="s">
        <v>4</v>
      </c>
      <c r="N55" s="72"/>
    </row>
    <row r="56" spans="1:15" s="53" customFormat="1" ht="24" x14ac:dyDescent="0.2">
      <c r="A56" s="64">
        <v>4</v>
      </c>
      <c r="B56" s="72" t="s">
        <v>220</v>
      </c>
      <c r="C56" s="72" t="s">
        <v>75</v>
      </c>
      <c r="D56" s="72" t="s">
        <v>136</v>
      </c>
      <c r="E56" s="72"/>
      <c r="F56" s="72" t="s">
        <v>110</v>
      </c>
      <c r="G56" s="68" t="s">
        <v>257</v>
      </c>
      <c r="H56" s="69">
        <v>0</v>
      </c>
      <c r="I56" s="69">
        <v>2</v>
      </c>
      <c r="J56" s="69"/>
      <c r="K56" s="70">
        <v>3</v>
      </c>
      <c r="L56" s="71" t="s">
        <v>6</v>
      </c>
      <c r="M56" s="71" t="s">
        <v>4</v>
      </c>
      <c r="N56" s="72"/>
    </row>
    <row r="57" spans="1:15" s="53" customFormat="1" ht="12" x14ac:dyDescent="0.2">
      <c r="A57" s="64">
        <v>4</v>
      </c>
      <c r="B57" s="72" t="s">
        <v>149</v>
      </c>
      <c r="C57" s="73" t="s">
        <v>50</v>
      </c>
      <c r="D57" s="73" t="s">
        <v>137</v>
      </c>
      <c r="E57" s="73"/>
      <c r="F57" s="73" t="s">
        <v>114</v>
      </c>
      <c r="G57" s="68" t="s">
        <v>257</v>
      </c>
      <c r="H57" s="86">
        <v>0</v>
      </c>
      <c r="I57" s="86">
        <v>2</v>
      </c>
      <c r="J57" s="86"/>
      <c r="K57" s="87">
        <v>3</v>
      </c>
      <c r="L57" s="88" t="s">
        <v>6</v>
      </c>
      <c r="M57" s="88" t="s">
        <v>4</v>
      </c>
      <c r="N57" s="72"/>
    </row>
    <row r="58" spans="1:15" s="53" customFormat="1" ht="24" x14ac:dyDescent="0.2">
      <c r="A58" s="64">
        <v>4</v>
      </c>
      <c r="B58" s="72" t="s">
        <v>150</v>
      </c>
      <c r="C58" s="73" t="s">
        <v>202</v>
      </c>
      <c r="D58" s="72" t="s">
        <v>203</v>
      </c>
      <c r="E58" s="73"/>
      <c r="F58" s="73" t="s">
        <v>112</v>
      </c>
      <c r="G58" s="68" t="s">
        <v>257</v>
      </c>
      <c r="H58" s="86">
        <v>0</v>
      </c>
      <c r="I58" s="86">
        <v>0</v>
      </c>
      <c r="J58" s="86">
        <v>40</v>
      </c>
      <c r="K58" s="87">
        <v>0</v>
      </c>
      <c r="L58" s="88" t="s">
        <v>253</v>
      </c>
      <c r="M58" s="88" t="s">
        <v>4</v>
      </c>
      <c r="N58" s="73"/>
    </row>
    <row r="59" spans="1:15" s="53" customFormat="1" ht="12" x14ac:dyDescent="0.2">
      <c r="A59" s="57"/>
      <c r="B59" s="58"/>
      <c r="C59" s="58"/>
      <c r="D59" s="58"/>
      <c r="E59" s="58"/>
      <c r="F59" s="58"/>
      <c r="G59" s="121"/>
      <c r="H59" s="59">
        <f>SUM(H47:H58)</f>
        <v>6</v>
      </c>
      <c r="I59" s="59">
        <f>SUM(I47:I58)</f>
        <v>14</v>
      </c>
      <c r="J59" s="59">
        <f>SUM(J47:J58)</f>
        <v>40</v>
      </c>
      <c r="K59" s="59">
        <f>SUM(K47:K58)</f>
        <v>30</v>
      </c>
      <c r="L59" s="61"/>
      <c r="M59" s="61"/>
      <c r="N59" s="58"/>
    </row>
    <row r="60" spans="1:15" s="53" customFormat="1" ht="24" x14ac:dyDescent="0.2">
      <c r="A60" s="57"/>
      <c r="B60" s="58"/>
      <c r="C60" s="58"/>
      <c r="D60" s="58"/>
      <c r="E60" s="58"/>
      <c r="F60" s="58"/>
      <c r="G60" s="122" t="s">
        <v>23</v>
      </c>
      <c r="H60" s="139">
        <f>SUM(H59:I59)*14</f>
        <v>280</v>
      </c>
      <c r="I60" s="140"/>
      <c r="J60" s="62">
        <f>SUM(J59)</f>
        <v>40</v>
      </c>
      <c r="K60" s="59"/>
      <c r="L60" s="61"/>
      <c r="M60" s="61"/>
      <c r="N60" s="58"/>
    </row>
    <row r="61" spans="1:15" s="53" customFormat="1" ht="24" x14ac:dyDescent="0.2">
      <c r="A61" s="43">
        <v>5</v>
      </c>
      <c r="B61" s="45" t="s">
        <v>86</v>
      </c>
      <c r="C61" s="45" t="s">
        <v>87</v>
      </c>
      <c r="D61" s="45" t="s">
        <v>138</v>
      </c>
      <c r="E61" s="45"/>
      <c r="F61" s="45" t="s">
        <v>114</v>
      </c>
      <c r="G61" s="36" t="s">
        <v>257</v>
      </c>
      <c r="H61" s="49">
        <v>2</v>
      </c>
      <c r="I61" s="49">
        <v>1</v>
      </c>
      <c r="J61" s="49"/>
      <c r="K61" s="50">
        <v>4</v>
      </c>
      <c r="L61" s="51" t="s">
        <v>2</v>
      </c>
      <c r="M61" s="51" t="s">
        <v>3</v>
      </c>
      <c r="N61" s="45" t="s">
        <v>192</v>
      </c>
    </row>
    <row r="62" spans="1:15" s="53" customFormat="1" ht="24" x14ac:dyDescent="0.2">
      <c r="A62" s="43">
        <v>5</v>
      </c>
      <c r="B62" s="45" t="s">
        <v>92</v>
      </c>
      <c r="C62" s="45" t="s">
        <v>88</v>
      </c>
      <c r="D62" s="45" t="s">
        <v>160</v>
      </c>
      <c r="E62" s="45"/>
      <c r="F62" s="45" t="s">
        <v>84</v>
      </c>
      <c r="G62" s="36" t="s">
        <v>257</v>
      </c>
      <c r="H62" s="49">
        <v>0</v>
      </c>
      <c r="I62" s="49">
        <v>2</v>
      </c>
      <c r="J62" s="49"/>
      <c r="K62" s="50">
        <v>3</v>
      </c>
      <c r="L62" s="51" t="s">
        <v>6</v>
      </c>
      <c r="M62" s="51" t="s">
        <v>3</v>
      </c>
      <c r="N62" s="45"/>
    </row>
    <row r="63" spans="1:15" s="53" customFormat="1" ht="36" x14ac:dyDescent="0.2">
      <c r="A63" s="43">
        <v>5</v>
      </c>
      <c r="B63" s="45" t="s">
        <v>93</v>
      </c>
      <c r="C63" s="45" t="s">
        <v>89</v>
      </c>
      <c r="D63" s="45" t="s">
        <v>139</v>
      </c>
      <c r="E63" s="45"/>
      <c r="F63" s="45" t="s">
        <v>114</v>
      </c>
      <c r="G63" s="36" t="s">
        <v>257</v>
      </c>
      <c r="H63" s="49">
        <v>0</v>
      </c>
      <c r="I63" s="49">
        <v>2</v>
      </c>
      <c r="J63" s="49"/>
      <c r="K63" s="50">
        <v>3</v>
      </c>
      <c r="L63" s="51" t="s">
        <v>6</v>
      </c>
      <c r="M63" s="51" t="s">
        <v>3</v>
      </c>
      <c r="N63" s="45"/>
    </row>
    <row r="64" spans="1:15" s="53" customFormat="1" ht="12" x14ac:dyDescent="0.2">
      <c r="A64" s="43">
        <v>5</v>
      </c>
      <c r="B64" s="75" t="s">
        <v>94</v>
      </c>
      <c r="C64" s="75" t="s">
        <v>223</v>
      </c>
      <c r="D64" s="75" t="s">
        <v>224</v>
      </c>
      <c r="E64" s="75"/>
      <c r="F64" s="75" t="s">
        <v>111</v>
      </c>
      <c r="G64" s="36" t="s">
        <v>257</v>
      </c>
      <c r="H64" s="76">
        <v>0</v>
      </c>
      <c r="I64" s="76">
        <v>2</v>
      </c>
      <c r="J64" s="76"/>
      <c r="K64" s="77">
        <v>3</v>
      </c>
      <c r="L64" s="78" t="s">
        <v>6</v>
      </c>
      <c r="M64" s="78" t="s">
        <v>3</v>
      </c>
      <c r="N64" s="75" t="s">
        <v>225</v>
      </c>
    </row>
    <row r="65" spans="1:14" s="53" customFormat="1" ht="24" x14ac:dyDescent="0.2">
      <c r="A65" s="43">
        <v>5</v>
      </c>
      <c r="B65" s="45" t="s">
        <v>207</v>
      </c>
      <c r="C65" s="45" t="s">
        <v>91</v>
      </c>
      <c r="D65" s="45" t="s">
        <v>148</v>
      </c>
      <c r="E65" s="45"/>
      <c r="F65" s="45" t="s">
        <v>110</v>
      </c>
      <c r="G65" s="36" t="s">
        <v>257</v>
      </c>
      <c r="H65" s="49">
        <v>0</v>
      </c>
      <c r="I65" s="49">
        <v>2</v>
      </c>
      <c r="J65" s="49"/>
      <c r="K65" s="50">
        <v>3</v>
      </c>
      <c r="L65" s="51" t="s">
        <v>6</v>
      </c>
      <c r="M65" s="51" t="s">
        <v>3</v>
      </c>
      <c r="N65" s="45"/>
    </row>
    <row r="66" spans="1:14" s="53" customFormat="1" ht="24" x14ac:dyDescent="0.2">
      <c r="A66" s="43">
        <v>5</v>
      </c>
      <c r="B66" s="45" t="s">
        <v>234</v>
      </c>
      <c r="C66" s="45" t="s">
        <v>221</v>
      </c>
      <c r="D66" s="45" t="s">
        <v>222</v>
      </c>
      <c r="E66" s="45"/>
      <c r="F66" s="45" t="s">
        <v>112</v>
      </c>
      <c r="G66" s="36" t="s">
        <v>257</v>
      </c>
      <c r="H66" s="49">
        <v>0</v>
      </c>
      <c r="I66" s="49">
        <v>0</v>
      </c>
      <c r="J66" s="49">
        <v>40</v>
      </c>
      <c r="K66" s="50">
        <v>0</v>
      </c>
      <c r="L66" s="51" t="s">
        <v>253</v>
      </c>
      <c r="M66" s="51" t="s">
        <v>3</v>
      </c>
      <c r="N66" s="45"/>
    </row>
    <row r="67" spans="1:14" s="53" customFormat="1" ht="24" x14ac:dyDescent="0.2">
      <c r="A67" s="43">
        <v>5</v>
      </c>
      <c r="B67" s="45"/>
      <c r="C67" s="45" t="s">
        <v>21</v>
      </c>
      <c r="D67" s="45"/>
      <c r="E67" s="45"/>
      <c r="F67" s="45"/>
      <c r="G67" s="48"/>
      <c r="H67" s="49">
        <v>1</v>
      </c>
      <c r="I67" s="49">
        <v>0</v>
      </c>
      <c r="J67" s="49"/>
      <c r="K67" s="50">
        <v>2</v>
      </c>
      <c r="L67" s="51"/>
      <c r="M67" s="51" t="s">
        <v>5</v>
      </c>
      <c r="N67" s="45"/>
    </row>
    <row r="68" spans="1:14" s="53" customFormat="1" ht="12" x14ac:dyDescent="0.2">
      <c r="A68" s="90" t="s">
        <v>237</v>
      </c>
      <c r="B68" s="91"/>
      <c r="C68" s="91"/>
      <c r="D68" s="45"/>
      <c r="E68" s="45"/>
      <c r="F68" s="45"/>
      <c r="G68" s="48"/>
      <c r="H68" s="49"/>
      <c r="I68" s="49"/>
      <c r="J68" s="49"/>
      <c r="K68" s="50"/>
      <c r="L68" s="51"/>
      <c r="M68" s="51"/>
      <c r="N68" s="45"/>
    </row>
    <row r="69" spans="1:14" s="53" customFormat="1" ht="24" x14ac:dyDescent="0.2">
      <c r="A69" s="43">
        <v>5</v>
      </c>
      <c r="B69" s="45" t="s">
        <v>95</v>
      </c>
      <c r="C69" s="45" t="s">
        <v>85</v>
      </c>
      <c r="D69" s="45" t="s">
        <v>140</v>
      </c>
      <c r="E69" s="45"/>
      <c r="F69" s="45" t="s">
        <v>114</v>
      </c>
      <c r="G69" s="36" t="s">
        <v>257</v>
      </c>
      <c r="H69" s="49">
        <v>2</v>
      </c>
      <c r="I69" s="49">
        <v>0</v>
      </c>
      <c r="J69" s="49"/>
      <c r="K69" s="50">
        <v>3</v>
      </c>
      <c r="L69" s="51" t="s">
        <v>2</v>
      </c>
      <c r="M69" s="51" t="s">
        <v>4</v>
      </c>
      <c r="N69" s="45"/>
    </row>
    <row r="70" spans="1:14" s="53" customFormat="1" ht="12" x14ac:dyDescent="0.2">
      <c r="A70" s="43">
        <v>5</v>
      </c>
      <c r="B70" s="45" t="s">
        <v>96</v>
      </c>
      <c r="C70" s="45" t="s">
        <v>83</v>
      </c>
      <c r="D70" s="45" t="s">
        <v>161</v>
      </c>
      <c r="E70" s="45"/>
      <c r="F70" s="45" t="s">
        <v>84</v>
      </c>
      <c r="G70" s="36" t="s">
        <v>257</v>
      </c>
      <c r="H70" s="49">
        <v>2</v>
      </c>
      <c r="I70" s="49">
        <v>0</v>
      </c>
      <c r="J70" s="49"/>
      <c r="K70" s="50">
        <v>3</v>
      </c>
      <c r="L70" s="51" t="s">
        <v>2</v>
      </c>
      <c r="M70" s="51" t="s">
        <v>4</v>
      </c>
      <c r="N70" s="45" t="s">
        <v>193</v>
      </c>
    </row>
    <row r="71" spans="1:14" s="53" customFormat="1" ht="24" x14ac:dyDescent="0.2">
      <c r="A71" s="43">
        <v>5</v>
      </c>
      <c r="B71" s="45" t="s">
        <v>208</v>
      </c>
      <c r="C71" s="47" t="s">
        <v>117</v>
      </c>
      <c r="D71" s="45" t="s">
        <v>180</v>
      </c>
      <c r="E71" s="45"/>
      <c r="F71" s="75" t="s">
        <v>118</v>
      </c>
      <c r="G71" s="36" t="s">
        <v>257</v>
      </c>
      <c r="H71" s="49">
        <v>0</v>
      </c>
      <c r="I71" s="49">
        <v>2</v>
      </c>
      <c r="J71" s="49"/>
      <c r="K71" s="50">
        <v>3</v>
      </c>
      <c r="L71" s="51" t="s">
        <v>6</v>
      </c>
      <c r="M71" s="51" t="s">
        <v>4</v>
      </c>
      <c r="N71" s="45"/>
    </row>
    <row r="72" spans="1:14" s="53" customFormat="1" ht="24" x14ac:dyDescent="0.2">
      <c r="A72" s="43">
        <v>5</v>
      </c>
      <c r="B72" s="45" t="s">
        <v>235</v>
      </c>
      <c r="C72" s="45" t="s">
        <v>90</v>
      </c>
      <c r="D72" s="45" t="s">
        <v>141</v>
      </c>
      <c r="E72" s="45"/>
      <c r="F72" s="45" t="s">
        <v>110</v>
      </c>
      <c r="G72" s="36" t="s">
        <v>257</v>
      </c>
      <c r="H72" s="49">
        <v>0</v>
      </c>
      <c r="I72" s="49">
        <v>2</v>
      </c>
      <c r="J72" s="49"/>
      <c r="K72" s="50">
        <v>3</v>
      </c>
      <c r="L72" s="51" t="s">
        <v>6</v>
      </c>
      <c r="M72" s="51" t="s">
        <v>4</v>
      </c>
      <c r="N72" s="45"/>
    </row>
    <row r="73" spans="1:14" s="53" customFormat="1" ht="12" x14ac:dyDescent="0.2">
      <c r="A73" s="57"/>
      <c r="B73" s="58"/>
      <c r="C73" s="58"/>
      <c r="D73" s="58"/>
      <c r="E73" s="58"/>
      <c r="F73" s="58"/>
      <c r="G73" s="121"/>
      <c r="H73" s="59">
        <f>SUM(H61:H72)</f>
        <v>7</v>
      </c>
      <c r="I73" s="59">
        <f>SUM(I61:I72)</f>
        <v>13</v>
      </c>
      <c r="J73" s="59">
        <f>SUM(J61:J72)</f>
        <v>40</v>
      </c>
      <c r="K73" s="59">
        <f>SUM(K61:K72)</f>
        <v>30</v>
      </c>
      <c r="L73" s="61"/>
      <c r="M73" s="61"/>
      <c r="N73" s="58"/>
    </row>
    <row r="74" spans="1:14" s="53" customFormat="1" ht="24" x14ac:dyDescent="0.2">
      <c r="A74" s="57"/>
      <c r="B74" s="58"/>
      <c r="C74" s="58"/>
      <c r="D74" s="58"/>
      <c r="E74" s="58"/>
      <c r="F74" s="58"/>
      <c r="G74" s="122" t="s">
        <v>23</v>
      </c>
      <c r="H74" s="139">
        <f>SUM(H73:I73)*14</f>
        <v>280</v>
      </c>
      <c r="I74" s="140"/>
      <c r="J74" s="62">
        <f>SUM(J73)</f>
        <v>40</v>
      </c>
      <c r="K74" s="59"/>
      <c r="L74" s="61"/>
      <c r="M74" s="61"/>
      <c r="N74" s="58"/>
    </row>
    <row r="75" spans="1:14" s="53" customFormat="1" ht="12" x14ac:dyDescent="0.2">
      <c r="A75" s="64">
        <v>6</v>
      </c>
      <c r="B75" s="72" t="s">
        <v>97</v>
      </c>
      <c r="C75" s="72" t="s">
        <v>98</v>
      </c>
      <c r="D75" s="72" t="s">
        <v>153</v>
      </c>
      <c r="E75" s="72"/>
      <c r="F75" s="92" t="s">
        <v>40</v>
      </c>
      <c r="G75" s="68" t="s">
        <v>170</v>
      </c>
      <c r="H75" s="69">
        <v>2</v>
      </c>
      <c r="I75" s="69">
        <v>0</v>
      </c>
      <c r="J75" s="69"/>
      <c r="K75" s="70">
        <v>3</v>
      </c>
      <c r="L75" s="71" t="s">
        <v>2</v>
      </c>
      <c r="M75" s="71" t="s">
        <v>3</v>
      </c>
      <c r="N75" s="72"/>
    </row>
    <row r="76" spans="1:14" s="53" customFormat="1" ht="12" x14ac:dyDescent="0.2">
      <c r="A76" s="64">
        <v>6</v>
      </c>
      <c r="B76" s="72" t="s">
        <v>104</v>
      </c>
      <c r="C76" s="72" t="s">
        <v>99</v>
      </c>
      <c r="D76" s="72" t="s">
        <v>142</v>
      </c>
      <c r="E76" s="72"/>
      <c r="F76" s="72" t="s">
        <v>110</v>
      </c>
      <c r="G76" s="68" t="s">
        <v>257</v>
      </c>
      <c r="H76" s="69">
        <v>1</v>
      </c>
      <c r="I76" s="69">
        <v>2</v>
      </c>
      <c r="J76" s="69"/>
      <c r="K76" s="70">
        <v>3</v>
      </c>
      <c r="L76" s="71" t="s">
        <v>6</v>
      </c>
      <c r="M76" s="71" t="s">
        <v>3</v>
      </c>
      <c r="N76" s="72"/>
    </row>
    <row r="77" spans="1:14" s="53" customFormat="1" ht="24" x14ac:dyDescent="0.2">
      <c r="A77" s="64">
        <v>6</v>
      </c>
      <c r="B77" s="72" t="s">
        <v>209</v>
      </c>
      <c r="C77" s="72" t="s">
        <v>101</v>
      </c>
      <c r="D77" s="72" t="s">
        <v>143</v>
      </c>
      <c r="E77" s="72"/>
      <c r="F77" s="72" t="s">
        <v>110</v>
      </c>
      <c r="G77" s="68" t="s">
        <v>257</v>
      </c>
      <c r="H77" s="69">
        <v>1</v>
      </c>
      <c r="I77" s="69">
        <v>2</v>
      </c>
      <c r="J77" s="69"/>
      <c r="K77" s="70">
        <v>3</v>
      </c>
      <c r="L77" s="71" t="s">
        <v>6</v>
      </c>
      <c r="M77" s="71" t="s">
        <v>3</v>
      </c>
      <c r="N77" s="72"/>
    </row>
    <row r="78" spans="1:14" s="53" customFormat="1" ht="12" x14ac:dyDescent="0.2">
      <c r="A78" s="64">
        <v>6</v>
      </c>
      <c r="B78" s="93" t="s">
        <v>226</v>
      </c>
      <c r="C78" s="72" t="s">
        <v>212</v>
      </c>
      <c r="D78" s="93" t="s">
        <v>213</v>
      </c>
      <c r="E78" s="93"/>
      <c r="F78" s="93" t="s">
        <v>112</v>
      </c>
      <c r="G78" s="68" t="s">
        <v>257</v>
      </c>
      <c r="H78" s="94">
        <v>0</v>
      </c>
      <c r="I78" s="94">
        <v>0</v>
      </c>
      <c r="J78" s="94">
        <v>80</v>
      </c>
      <c r="K78" s="95">
        <v>5</v>
      </c>
      <c r="L78" s="71" t="s">
        <v>6</v>
      </c>
      <c r="M78" s="71" t="s">
        <v>3</v>
      </c>
      <c r="N78" s="72"/>
    </row>
    <row r="79" spans="1:14" s="53" customFormat="1" ht="12" x14ac:dyDescent="0.2">
      <c r="A79" s="64">
        <v>6</v>
      </c>
      <c r="B79" s="72" t="s">
        <v>236</v>
      </c>
      <c r="C79" s="72" t="s">
        <v>103</v>
      </c>
      <c r="D79" s="72" t="s">
        <v>144</v>
      </c>
      <c r="E79" s="72"/>
      <c r="F79" s="72" t="s">
        <v>110</v>
      </c>
      <c r="G79" s="68" t="s">
        <v>257</v>
      </c>
      <c r="H79" s="69">
        <v>0</v>
      </c>
      <c r="I79" s="69">
        <v>0</v>
      </c>
      <c r="J79" s="69"/>
      <c r="K79" s="70">
        <v>4</v>
      </c>
      <c r="L79" s="71" t="s">
        <v>6</v>
      </c>
      <c r="M79" s="71" t="s">
        <v>3</v>
      </c>
      <c r="N79" s="72"/>
    </row>
    <row r="80" spans="1:14" s="53" customFormat="1" ht="12" x14ac:dyDescent="0.2">
      <c r="A80" s="89" t="s">
        <v>237</v>
      </c>
      <c r="B80" s="96"/>
      <c r="C80" s="96"/>
      <c r="D80" s="72"/>
      <c r="E80" s="72"/>
      <c r="F80" s="72"/>
      <c r="G80" s="68"/>
      <c r="H80" s="69"/>
      <c r="I80" s="69"/>
      <c r="J80" s="69"/>
      <c r="K80" s="70"/>
      <c r="L80" s="71"/>
      <c r="M80" s="71"/>
      <c r="N80" s="72"/>
    </row>
    <row r="81" spans="1:16" s="53" customFormat="1" ht="12" x14ac:dyDescent="0.2">
      <c r="A81" s="64">
        <v>6</v>
      </c>
      <c r="B81" s="65" t="s">
        <v>82</v>
      </c>
      <c r="C81" s="72" t="s">
        <v>109</v>
      </c>
      <c r="D81" s="72" t="s">
        <v>155</v>
      </c>
      <c r="E81" s="72"/>
      <c r="F81" s="73" t="s">
        <v>251</v>
      </c>
      <c r="G81" s="68" t="s">
        <v>169</v>
      </c>
      <c r="H81" s="69">
        <v>0</v>
      </c>
      <c r="I81" s="69">
        <v>2</v>
      </c>
      <c r="J81" s="69"/>
      <c r="K81" s="70">
        <v>3</v>
      </c>
      <c r="L81" s="71" t="s">
        <v>6</v>
      </c>
      <c r="M81" s="71" t="s">
        <v>4</v>
      </c>
      <c r="N81" s="72"/>
      <c r="O81" s="52"/>
    </row>
    <row r="82" spans="1:16" s="53" customFormat="1" ht="24" x14ac:dyDescent="0.2">
      <c r="A82" s="64">
        <v>6</v>
      </c>
      <c r="B82" s="72" t="s">
        <v>210</v>
      </c>
      <c r="C82" s="72" t="s">
        <v>100</v>
      </c>
      <c r="D82" s="72" t="s">
        <v>146</v>
      </c>
      <c r="E82" s="72"/>
      <c r="F82" s="72" t="s">
        <v>111</v>
      </c>
      <c r="G82" s="68" t="s">
        <v>257</v>
      </c>
      <c r="H82" s="69">
        <v>2</v>
      </c>
      <c r="I82" s="69">
        <v>1</v>
      </c>
      <c r="J82" s="69"/>
      <c r="K82" s="70">
        <v>3</v>
      </c>
      <c r="L82" s="71" t="s">
        <v>2</v>
      </c>
      <c r="M82" s="71" t="s">
        <v>4</v>
      </c>
      <c r="N82" s="73" t="s">
        <v>239</v>
      </c>
    </row>
    <row r="83" spans="1:16" s="53" customFormat="1" ht="12" x14ac:dyDescent="0.2">
      <c r="A83" s="64">
        <v>6</v>
      </c>
      <c r="B83" s="72" t="s">
        <v>214</v>
      </c>
      <c r="C83" s="72" t="s">
        <v>102</v>
      </c>
      <c r="D83" s="72" t="s">
        <v>145</v>
      </c>
      <c r="E83" s="72"/>
      <c r="F83" s="72" t="s">
        <v>111</v>
      </c>
      <c r="G83" s="68" t="s">
        <v>257</v>
      </c>
      <c r="H83" s="69">
        <v>1</v>
      </c>
      <c r="I83" s="69">
        <v>2</v>
      </c>
      <c r="J83" s="69"/>
      <c r="K83" s="70">
        <v>3</v>
      </c>
      <c r="L83" s="71" t="s">
        <v>6</v>
      </c>
      <c r="M83" s="71" t="s">
        <v>4</v>
      </c>
      <c r="N83" s="72"/>
    </row>
    <row r="84" spans="1:16" s="53" customFormat="1" ht="24" x14ac:dyDescent="0.2">
      <c r="A84" s="64">
        <v>6</v>
      </c>
      <c r="B84" s="72" t="s">
        <v>227</v>
      </c>
      <c r="C84" s="72" t="s">
        <v>211</v>
      </c>
      <c r="D84" s="72" t="s">
        <v>147</v>
      </c>
      <c r="E84" s="72"/>
      <c r="F84" s="72" t="s">
        <v>111</v>
      </c>
      <c r="G84" s="68" t="s">
        <v>257</v>
      </c>
      <c r="H84" s="69">
        <v>1</v>
      </c>
      <c r="I84" s="69">
        <v>2</v>
      </c>
      <c r="J84" s="69"/>
      <c r="K84" s="70">
        <v>3</v>
      </c>
      <c r="L84" s="71" t="s">
        <v>6</v>
      </c>
      <c r="M84" s="71" t="s">
        <v>4</v>
      </c>
      <c r="N84" s="72"/>
    </row>
    <row r="85" spans="1:16" s="53" customFormat="1" ht="12" x14ac:dyDescent="0.2">
      <c r="A85" s="57"/>
      <c r="B85" s="58"/>
      <c r="C85" s="58"/>
      <c r="D85" s="58"/>
      <c r="E85" s="58"/>
      <c r="F85" s="58"/>
      <c r="G85" s="121"/>
      <c r="H85" s="59">
        <f>SUM(H75:H84)</f>
        <v>8</v>
      </c>
      <c r="I85" s="59">
        <f>SUM(I75:I84)</f>
        <v>11</v>
      </c>
      <c r="J85" s="59">
        <f>SUM(J75:J84)</f>
        <v>80</v>
      </c>
      <c r="K85" s="59">
        <f>SUM(K75:K84)</f>
        <v>30</v>
      </c>
      <c r="L85" s="61"/>
      <c r="M85" s="61"/>
      <c r="N85" s="58"/>
    </row>
    <row r="86" spans="1:16" s="97" customFormat="1" ht="24" x14ac:dyDescent="0.2">
      <c r="A86" s="57"/>
      <c r="B86" s="58"/>
      <c r="C86" s="58"/>
      <c r="D86" s="58"/>
      <c r="E86" s="58"/>
      <c r="F86" s="58"/>
      <c r="G86" s="122" t="s">
        <v>23</v>
      </c>
      <c r="H86" s="139">
        <f>SUM(H85:I85)*14</f>
        <v>266</v>
      </c>
      <c r="I86" s="140"/>
      <c r="J86" s="62">
        <f>SUM(J85)</f>
        <v>80</v>
      </c>
      <c r="K86" s="59"/>
      <c r="L86" s="61"/>
      <c r="M86" s="61"/>
      <c r="N86" s="58"/>
    </row>
    <row r="87" spans="1:16" s="97" customFormat="1" ht="12" x14ac:dyDescent="0.2">
      <c r="A87" s="98"/>
      <c r="C87" s="45" t="s">
        <v>105</v>
      </c>
      <c r="D87" s="45"/>
      <c r="E87" s="45"/>
      <c r="F87" s="45"/>
      <c r="G87" s="48"/>
      <c r="H87" s="49"/>
      <c r="I87" s="49"/>
      <c r="J87" s="49"/>
      <c r="K87" s="50"/>
      <c r="L87" s="51"/>
      <c r="M87" s="51"/>
      <c r="N87" s="45"/>
    </row>
    <row r="88" spans="1:16" s="53" customFormat="1" ht="12" x14ac:dyDescent="0.2">
      <c r="A88" s="99" t="s">
        <v>22</v>
      </c>
      <c r="B88" s="45"/>
      <c r="C88" s="45"/>
      <c r="D88" s="45"/>
      <c r="E88" s="45"/>
      <c r="F88" s="45"/>
      <c r="G88" s="48"/>
      <c r="H88" s="49"/>
      <c r="I88" s="49"/>
      <c r="J88" s="49"/>
      <c r="K88" s="50"/>
      <c r="L88" s="51"/>
      <c r="M88" s="51"/>
      <c r="N88" s="45"/>
    </row>
    <row r="89" spans="1:16" s="53" customFormat="1" ht="24" x14ac:dyDescent="0.2">
      <c r="A89" s="100">
        <v>3</v>
      </c>
      <c r="B89" s="101" t="s">
        <v>166</v>
      </c>
      <c r="C89" s="102" t="s">
        <v>215</v>
      </c>
      <c r="D89" s="102" t="s">
        <v>175</v>
      </c>
      <c r="E89" s="102"/>
      <c r="F89" s="102" t="s">
        <v>216</v>
      </c>
      <c r="G89" s="103" t="s">
        <v>174</v>
      </c>
      <c r="H89" s="104">
        <v>0</v>
      </c>
      <c r="I89" s="104">
        <v>2</v>
      </c>
      <c r="J89" s="104"/>
      <c r="K89" s="105">
        <v>4</v>
      </c>
      <c r="L89" s="106" t="s">
        <v>6</v>
      </c>
      <c r="M89" s="106" t="s">
        <v>4</v>
      </c>
      <c r="N89" s="101"/>
      <c r="O89" s="52"/>
    </row>
    <row r="90" spans="1:16" s="53" customFormat="1" ht="36" x14ac:dyDescent="0.2">
      <c r="A90" s="100">
        <v>5</v>
      </c>
      <c r="B90" s="101" t="s">
        <v>167</v>
      </c>
      <c r="C90" s="102" t="s">
        <v>250</v>
      </c>
      <c r="D90" s="102" t="s">
        <v>177</v>
      </c>
      <c r="E90" s="102"/>
      <c r="F90" s="102" t="s">
        <v>255</v>
      </c>
      <c r="G90" s="103" t="s">
        <v>174</v>
      </c>
      <c r="H90" s="105">
        <v>0</v>
      </c>
      <c r="I90" s="105">
        <v>2</v>
      </c>
      <c r="J90" s="105"/>
      <c r="K90" s="105">
        <v>4</v>
      </c>
      <c r="L90" s="106" t="s">
        <v>6</v>
      </c>
      <c r="M90" s="106" t="s">
        <v>4</v>
      </c>
      <c r="N90" s="101"/>
      <c r="O90" s="52"/>
    </row>
    <row r="91" spans="1:16" s="53" customFormat="1" ht="36" x14ac:dyDescent="0.2">
      <c r="A91" s="100">
        <v>3</v>
      </c>
      <c r="B91" s="101" t="s">
        <v>228</v>
      </c>
      <c r="C91" s="101" t="s">
        <v>246</v>
      </c>
      <c r="D91" s="101" t="s">
        <v>176</v>
      </c>
      <c r="E91" s="101"/>
      <c r="F91" s="102" t="s">
        <v>216</v>
      </c>
      <c r="G91" s="103" t="s">
        <v>174</v>
      </c>
      <c r="H91" s="104">
        <v>0</v>
      </c>
      <c r="I91" s="104">
        <v>2</v>
      </c>
      <c r="J91" s="104"/>
      <c r="K91" s="105">
        <v>4</v>
      </c>
      <c r="L91" s="106" t="s">
        <v>6</v>
      </c>
      <c r="M91" s="106" t="s">
        <v>4</v>
      </c>
      <c r="N91" s="101"/>
      <c r="O91" s="52"/>
    </row>
    <row r="92" spans="1:16" s="53" customFormat="1" ht="24" x14ac:dyDescent="0.2">
      <c r="A92" s="107">
        <v>3</v>
      </c>
      <c r="B92" s="102" t="s">
        <v>238</v>
      </c>
      <c r="C92" s="102" t="s">
        <v>247</v>
      </c>
      <c r="D92" s="102" t="s">
        <v>178</v>
      </c>
      <c r="E92" s="102"/>
      <c r="F92" s="102" t="s">
        <v>112</v>
      </c>
      <c r="G92" s="108" t="s">
        <v>257</v>
      </c>
      <c r="H92" s="109">
        <v>0</v>
      </c>
      <c r="I92" s="109">
        <v>2</v>
      </c>
      <c r="J92" s="109"/>
      <c r="K92" s="110">
        <v>4</v>
      </c>
      <c r="L92" s="111" t="s">
        <v>6</v>
      </c>
      <c r="M92" s="111" t="s">
        <v>4</v>
      </c>
      <c r="N92" s="102" t="s">
        <v>66</v>
      </c>
      <c r="P92" s="112"/>
    </row>
    <row r="93" spans="1:16" s="53" customFormat="1" ht="24" x14ac:dyDescent="0.2">
      <c r="A93" s="107">
        <v>6</v>
      </c>
      <c r="B93" s="102" t="s">
        <v>233</v>
      </c>
      <c r="C93" s="102" t="s">
        <v>252</v>
      </c>
      <c r="D93" s="102" t="s">
        <v>179</v>
      </c>
      <c r="E93" s="102"/>
      <c r="F93" s="102" t="s">
        <v>111</v>
      </c>
      <c r="G93" s="108" t="s">
        <v>257</v>
      </c>
      <c r="H93" s="109">
        <v>2</v>
      </c>
      <c r="I93" s="109">
        <v>1</v>
      </c>
      <c r="J93" s="109"/>
      <c r="K93" s="110">
        <v>4</v>
      </c>
      <c r="L93" s="111" t="s">
        <v>2</v>
      </c>
      <c r="M93" s="111" t="s">
        <v>4</v>
      </c>
      <c r="N93" s="102" t="s">
        <v>210</v>
      </c>
      <c r="P93" s="112"/>
    </row>
    <row r="94" spans="1:16" s="119" customFormat="1" ht="12" x14ac:dyDescent="0.2">
      <c r="A94" s="113"/>
      <c r="B94" s="114"/>
      <c r="C94" s="115"/>
      <c r="D94" s="114"/>
      <c r="E94" s="114"/>
      <c r="F94" s="114"/>
      <c r="G94" s="118"/>
      <c r="H94" s="116"/>
      <c r="I94" s="116"/>
      <c r="J94" s="116"/>
      <c r="K94" s="117"/>
      <c r="L94" s="118"/>
      <c r="M94" s="118"/>
      <c r="N94" s="114"/>
    </row>
  </sheetData>
  <mergeCells count="19">
    <mergeCell ref="H46:I46"/>
    <mergeCell ref="H60:I60"/>
    <mergeCell ref="H74:I74"/>
    <mergeCell ref="H86:I86"/>
    <mergeCell ref="B7:B8"/>
    <mergeCell ref="H20:I20"/>
    <mergeCell ref="H31:I31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lastPrinted>2017-06-17T19:28:59Z</cp:lastPrinted>
  <dcterms:created xsi:type="dcterms:W3CDTF">2016-09-01T14:49:18Z</dcterms:created>
  <dcterms:modified xsi:type="dcterms:W3CDTF">2017-07-27T10:53:37Z</dcterms:modified>
</cp:coreProperties>
</file>