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230" firstSheet="1" activeTab="1"/>
  </bookViews>
  <sheets>
    <sheet name="Útmutató" sheetId="2" r:id="rId1"/>
    <sheet name="Tantárgyleírás" sheetId="1" r:id="rId2"/>
  </sheets>
  <externalReferences>
    <externalReference r:id="rId3"/>
    <externalReference r:id="rId4"/>
  </externalReferences>
  <definedNames>
    <definedName name="Bejegyzes">Útmutató!$B$9:$B$12</definedName>
    <definedName name="_xlnm.Print_Area" localSheetId="1">Tantárgyleírás!$A$4:$L$69</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c r="I28" l="1"/>
  <c r="I31" l="1"/>
  <c r="I27"/>
  <c r="I25"/>
  <c r="I23"/>
  <c r="I21"/>
  <c r="I20"/>
  <c r="I19"/>
  <c r="I18"/>
  <c r="I17"/>
  <c r="I15"/>
  <c r="I14"/>
  <c r="I13"/>
  <c r="I10"/>
  <c r="I9"/>
  <c r="I8"/>
  <c r="I6"/>
  <c r="I5"/>
  <c r="I4"/>
  <c r="I69" l="1"/>
  <c r="I68"/>
  <c r="I67"/>
  <c r="I66"/>
  <c r="I65"/>
  <c r="I64"/>
  <c r="I63"/>
  <c r="I62"/>
  <c r="I61"/>
  <c r="I60"/>
  <c r="I59"/>
  <c r="I58"/>
  <c r="I57"/>
  <c r="I56"/>
  <c r="I55"/>
  <c r="I54"/>
  <c r="I53"/>
  <c r="I52"/>
  <c r="I51"/>
  <c r="I50"/>
  <c r="I49"/>
  <c r="I48"/>
  <c r="I47"/>
  <c r="I46"/>
  <c r="I45"/>
  <c r="I44"/>
  <c r="I43"/>
  <c r="I42"/>
  <c r="I41"/>
  <c r="I40"/>
  <c r="I39"/>
  <c r="I38"/>
  <c r="I37"/>
  <c r="I36"/>
  <c r="I35"/>
  <c r="I34"/>
  <c r="I33"/>
  <c r="I32"/>
  <c r="I30"/>
  <c r="I29"/>
  <c r="I24"/>
  <c r="I12"/>
  <c r="I7"/>
</calcChain>
</file>

<file path=xl/sharedStrings.xml><?xml version="1.0" encoding="utf-8"?>
<sst xmlns="http://schemas.openxmlformats.org/spreadsheetml/2006/main" count="373" uniqueCount="322">
  <si>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</si>
  <si>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</si>
  <si>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</si>
  <si>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</si>
  <si>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</si>
  <si>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</si>
  <si>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</si>
  <si>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</si>
  <si>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</si>
  <si>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</si>
  <si>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</si>
  <si>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</si>
  <si>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</si>
  <si>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</si>
  <si>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</si>
  <si>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</si>
  <si>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</si>
  <si>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</si>
  <si>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</si>
  <si>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</si>
  <si>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</si>
  <si>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</si>
  <si>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</si>
  <si>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</si>
  <si>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</si>
  <si>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</si>
  <si>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</si>
  <si>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</si>
  <si>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</si>
  <si>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</si>
  <si>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</si>
  <si>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</si>
  <si>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Gazdálkodási és menedzsment felsőoktatási szakképzés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</si>
  <si>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</si>
  <si>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</si>
  <si>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</si>
  <si>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</si>
  <si>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</si>
  <si>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</si>
  <si>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</si>
  <si>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</si>
  <si>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</si>
  <si>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</si>
  <si>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</si>
  <si>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</si>
  <si>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FAI5001</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</si>
  <si>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</si>
  <si>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</si>
  <si>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</si>
  <si>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</si>
  <si>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</si>
  <si>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</si>
  <si>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</si>
  <si>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</si>
  <si>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</si>
  <si>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Basic Foreign Language Skills (English, German, French)</t>
  </si>
  <si>
    <t>FGZ1101</t>
  </si>
  <si>
    <t xml:space="preserve">Közgazdaságtan alapjai </t>
  </si>
  <si>
    <t>Basics of 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</si>
  <si>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</si>
  <si>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</si>
  <si>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Vizsgára bocsátás feltétele: 2 db zárthelyi dolgozat (min. 51 %)      írásbeli vizsga</t>
  </si>
  <si>
    <t> Requirement for examination : 2 in-class tests (min.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</si>
  <si>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</si>
  <si>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</si>
  <si>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</si>
  <si>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 xml:space="preserve">Marketing </t>
  </si>
  <si>
    <t>Marketing</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</si>
  <si>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</si>
  <si>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BAI0002</t>
  </si>
  <si>
    <t>Environment and Human</t>
  </si>
  <si>
    <t>FGZ1201</t>
  </si>
  <si>
    <t xml:space="preserve">Értékesítés és kereskedelem </t>
  </si>
  <si>
    <t>Sales and Commerce</t>
  </si>
  <si>
    <t>A kereskedelem kialakulásának története. A kereskedelem jellemzői a szocializmusban és a rendszerváltás után.Az áru fogalma és csoportosítása, minőség és minőségbiztosítás. Fogyasztói érdekvédelem. Az áruforgalmi logisztika kategóriái (áruátvétel, készletezés, értékesítés) A vásárlás döntési folyamata. A kereskedelmi egység működtetése.</t>
  </si>
  <si>
    <t>Tudás: A hallgatók megismerik az áruforgalmi folyamat elemeit, az árubeszerzés gyakorlati folyamatát, a készletezéssel és értékesítéssel kapcsolatos gyakorlati teendőket. Megismerik a kereskedelemi egység működéséhez és a fogyasztóvédelemhez kapcsolódó jogszabályokat.
Képesség: A megtanult ismereteket képes a gyakorlatban alkalmazni.
Attitűd: Az ismeretek elsajátítása után legyen nyitott és fogékony a kereskedelmi területeken imprintingre.</t>
  </si>
  <si>
    <t>Évközi 1 zárthelyi dolgozat, min. 60 %-os eredménnyel.
Beadandó dolgozat: kb. 6-8. oldal terjedelemben. Egy tetszőlegesen választott kereskedelmi egység működésének elemzése</t>
  </si>
  <si>
    <t>one written test during the semester with minimum 60% result. Written assignement: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</si>
  <si>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</si>
  <si>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FAI5003</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</si>
  <si>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</si>
  <si>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</si>
  <si>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</si>
  <si>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2 zárthelyi dolgozat (2x50 pont) egyenként minimum 51%-os teljesítése+ egyéni projekt munka</t>
  </si>
  <si>
    <t>BAI0085</t>
  </si>
  <si>
    <t>Business Law</t>
  </si>
  <si>
    <t>BAI0026</t>
  </si>
  <si>
    <t>Menedzsment 1.</t>
  </si>
  <si>
    <t>Management 1.</t>
  </si>
  <si>
    <t>2 zárthelyi dolgozat (2x50 pont) egyenként minimum 51%-os teljesítése</t>
  </si>
  <si>
    <t>FGZ1202</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</si>
  <si>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</si>
  <si>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</si>
  <si>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</si>
  <si>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</si>
  <si>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</si>
  <si>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</si>
  <si>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</si>
  <si>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BAI0001</t>
  </si>
  <si>
    <t>BAI0021</t>
  </si>
  <si>
    <t>Projektmenedzsment</t>
  </si>
  <si>
    <t xml:space="preserve">Project Management </t>
  </si>
  <si>
    <t>2zárthelyi dolgozat,önálló projektterv készitése</t>
  </si>
  <si>
    <t>BAI0018</t>
  </si>
  <si>
    <t>Business Ethics</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</si>
  <si>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</si>
  <si>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</si>
  <si>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</si>
  <si>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</si>
  <si>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</si>
  <si>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</si>
  <si>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</si>
  <si>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</si>
  <si>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A vizsgára bocsátás feltétele: 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</si>
  <si>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</si>
  <si>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FGZ1102</t>
  </si>
  <si>
    <t xml:space="preserve">Számvitel alapjai </t>
  </si>
  <si>
    <t>Basics of Accounting</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</si>
  <si>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</si>
  <si>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</si>
  <si>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</si>
  <si>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</si>
  <si>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FGZ1103</t>
  </si>
  <si>
    <t xml:space="preserve">Adózás és államháztartás </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</si>
  <si>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</si>
  <si>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</si>
  <si>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</si>
  <si>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the structure of taxation and public finance and their operation mechanism. Ability: They are able to apply the theoretical systems in practice and to evaluate economic processes and the effects of changes in the legal system. Attitude: They show interest in current events of economic policy, and strive to understand their effects on taxation and public finance.</t>
  </si>
  <si>
    <t>2 db zárthelyi dolgozat</t>
  </si>
  <si>
    <t>2 mid-term tests</t>
  </si>
  <si>
    <t>Bary-Gyenge-Joó-Lakatos: Adózási ismeretek 2016. (2016) ISBN: 978-615-80454-0-7 (nyomtatott), ISNB: 978-615-80454-1-4 (online). Sztanó: Adózás  (2012), SALDO Zrt., ISBN: 9789636384203. Lentner: Általános államháztartási ismeretek, In: Közigazgatási szakvizsga - Általános közigazgatási ismeretek (2016), ISBN: 978-615-5376-99-3. Kutasi- Benczes: Költségvetési pénzügyek (2010), Akadémiai Kiadó, ISBN: 9789630589185. Taxation trends in the European Union (2013), ISSN: 1831-8789.</t>
  </si>
  <si>
    <t>BAI0112</t>
  </si>
  <si>
    <t>Gazdaságpolitika</t>
  </si>
  <si>
    <t>Economic Policy</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</si>
  <si>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versenypoltika és a termelési tényezők piaca.  A makroszabályozás alapja.
A költségvetés és a gazdaságpolitika.
Adórendszer és gazdaságpolitika.
A gazdaságpolitika társadalmi vonatkozása.
</t>
  </si>
  <si>
    <t>Presentation the connection between economy and politics. Views abot economical policy. Ideologies and schools of economical politicy. System of decisions of economical policy. Actors of economical policy. The role of state and governments in economy. The role of forms of property and its' effects by economical policy. Competitive policy and the market of capital goods. The base of macro regulation. Budget and economical policy. Tax system and economical policy. Societal respect of economical policy.</t>
  </si>
  <si>
    <t>A hallgató összefüggéseiben értelmezi a gazdaság szereplőinek cselekvéseit, és annak következményeit. Érti a gazdaságpolitikai döntések mechanizmusát, az egyes gazdaságpolitikai iskolák működését. Alkalmazza a makroökonómiában megismert fogalmakat, képes azok átültetésére a gyakorlatba. Érdeklődik az aktuális gazdaságpolitikai folyamatok iránt, mind hazai mind pedig nemzetközi szinten. Törekszik az aktuális gazdaságpolitikai folyamatok követésére, megértésére.   Képes a gazdaságpolitikai döntések következményeinek értékelésére, a társadalomra gyakorolt hatások rendszerben foglalására.</t>
  </si>
  <si>
    <t>The student interprets the activity of the macroeconomical actors, and its consequences. He can understand the mechanism of decisions of economicy policy. he can understand  the operation of economy policy views. He can use the macroeconomical concept, and he can transplant it into practice.  He is interested in actual processes of ecoomy policy, also in inland and internationally too. He makes an effort to do a knowledge of actual processes of macroeconomical policy. He is able to value the consequences of the macroeconomical decesions, sytematize its effects on </t>
  </si>
  <si>
    <t>2 db zárthelyi dolgozat, 1 házi dolgozat</t>
  </si>
  <si>
    <t>2 mid-term tests, 1 home assignment</t>
  </si>
  <si>
    <t>Bod Péter Ákos: Bevezetés a gazdaságpolitikába. Akadémiai Kiadó. 2014. ISBN: 978-9630595-3-15     Farrokh Langdana: Macroeconomic Policy: Demystfying Monetary and Fiscal Policy. Springer 2010.                      Daron Acemogh - James A. Robinson: Miért buknak el nemzetek? HVG Könyvek. 2013.  ISBN: 978-9633041-09-3</t>
  </si>
  <si>
    <t>FGZ1104</t>
  </si>
  <si>
    <t xml:space="preserve">Stratégiai menedzsment </t>
  </si>
  <si>
    <t>Strategic Management</t>
  </si>
  <si>
    <t>Tudás: A hallgatók megismerik a gazdasági szervezetek célrenszerét,a célok eléréséhez vezető taktikai lépéseket. Képesség: Ismerik és képesek használni,alkalmazni a külünféle elemzési módszereket.Képesek megalapozott gazdasági döntések hozatalára. Attitűd: Nyitottakká válnak a csapatmunkára, a felelősségteljes döntésekre,csoportok vezetésére.Képesek uj ismeretek befogadására,alkalmazására.</t>
  </si>
  <si>
    <t>2 zárthelyi dolgozat,egy szervezetstratégiai házidolgozat irása</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</si>
  <si>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</si>
  <si>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BAI0037</t>
  </si>
  <si>
    <t>Vállalatértékelés és erőforrás gazdálkodás</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</si>
  <si>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humán erőforrás jellemzőit és az azzal való gazdálkodást.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Bemutatásra kerülnek a különböző erőforrásokkal történő gazdálkodás ökonómiai sajátosságai, a felhasználással kapcsolatos döntési helyzetek felismerése, s az optimális döntések meghozatalának elmélete és gyakorlata.</t>
  </si>
  <si>
    <t xml:space="preserve">Szervezeti döntések elmélete és gyakorlata </t>
  </si>
  <si>
    <t>FGZ1203</t>
  </si>
  <si>
    <t>Összefüggő szakmai gyakorlat</t>
  </si>
  <si>
    <t>Integrated Professional Practice</t>
  </si>
  <si>
    <t>A hallgató a gyakorlat során megismerkedik a gyakorlati képzőhely működésével, fontosabb tevékenységeivel, a rövid és középtávú terveivel, áttekinti a munkafolyamatokat.  A hallgató részt vesz az adott gyakorlati hely mindennapi munkafolyamataiban, speciális feladatainak megoldásában.</t>
  </si>
  <si>
    <t>Tudás: A hallgató  összefüggéseiben értelmezi a korábban megtanultakat, azokat képes a gyakorlatban alkalmazni. Képesség: Rutinszerűen alkalmazza a tantárgyak keretében elsajátítottakat,  Attitűd: Írányítással  elvégzi a képzőhely mindennapi tevékenységéhez kapcsolódó folyamatait. Elfogadja a munkatársakkal való együttműködés kereteit. Igénye van a már megszerzett gyakorlati tudás mélyítésre és bővítésére.</t>
  </si>
  <si>
    <t>Gyakorlati napló kitöltése</t>
  </si>
  <si>
    <t xml:space="preserve"> practical report</t>
  </si>
  <si>
    <t>BAI0056</t>
  </si>
  <si>
    <t xml:space="preserve">Gazdaságpolitika </t>
  </si>
  <si>
    <t>BAI0057</t>
  </si>
  <si>
    <t>FGZ2101</t>
  </si>
  <si>
    <t>A gyakorlati órán szerezhető összpontszám 51%-nak teljesítése.  Szóbeli vizsga.</t>
  </si>
  <si>
    <t>FAI5004</t>
  </si>
  <si>
    <t>Idegen nyelvi alapszintű ismeretek (angol-német-francia)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</si>
  <si>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</si>
  <si>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</si>
  <si>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</si>
  <si>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</si>
  <si>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</si>
  <si>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</si>
  <si>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</si>
  <si>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</si>
  <si>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</si>
  <si>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</si>
  <si>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</si>
  <si>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</si>
  <si>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</si>
  <si>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</si>
  <si>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</si>
  <si>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</si>
  <si>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Kovách Imre (2006): Társadalmi metszetek. Napvilág, Budapest ISBN 963 9350 89 3</t>
  </si>
  <si>
    <t>Környezet és ember</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</si>
  <si>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</si>
  <si>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</si>
  <si>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</si>
  <si>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</si>
  <si>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</si>
  <si>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</si>
  <si>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</si>
  <si>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</si>
  <si>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</si>
  <si>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</si>
  <si>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</si>
  <si>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</si>
  <si>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</si>
  <si>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</si>
  <si>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</si>
  <si>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</si>
  <si>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</si>
  <si>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</si>
  <si>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</si>
  <si>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</si>
  <si>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Üzleti etika</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</si>
  <si>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</si>
  <si>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</si>
  <si>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</si>
  <si>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</si>
  <si>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</si>
  <si>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</si>
  <si>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</si>
  <si>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Kommunikációs ismeretek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</si>
  <si>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</si>
  <si>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</si>
  <si>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</si>
  <si>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</si>
  <si>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Basics of Professional and Financial Information Processing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</si>
  <si>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</si>
  <si>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</si>
  <si>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BAI0030</t>
  </si>
  <si>
    <t>Vállalatgazdaságtan</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</si>
  <si>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</si>
  <si>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</si>
  <si>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</si>
  <si>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</si>
  <si>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</si>
  <si>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	Sloman, J., Hinde, K. and Garratt, D. (2013): Economics for Business. 6th edition; ISBN: 9780273792468_x000D_
</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</si>
  <si>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</si>
  <si>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</si>
  <si>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</si>
  <si>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</si>
  <si>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</si>
  <si>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</si>
  <si>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2 in-class tests(2x50 points)with a minimum passing rate of 51% +Individual project </t>
  </si>
  <si>
    <t>-	Dr. Roóz József :Emberi erőforrás és munkaerőpiaci menedzsment, Digitális Tankönyvtár 2013
-	Szerző: Dara P.-dr Henzi L. : Munkaerő-piaci ismeretek, Akkreditált Iskolai Rendszerű Felsőfokú Szakképzés Kollégiuma Egyesület ,  Budapest. 2008
-	Pintér Zsolt</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</si>
  <si>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</si>
  <si>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</si>
  <si>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</si>
  <si>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</si>
  <si>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in-class test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</si>
  <si>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</si>
  <si>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</si>
  <si>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</si>
  <si>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</si>
  <si>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</si>
  <si>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</si>
  <si>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</si>
  <si>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BAI0043</t>
  </si>
  <si>
    <t>Szervezeti magatartás</t>
  </si>
  <si>
    <t>Organisational Behaviour</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</si>
  <si>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</si>
  <si>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</si>
  <si>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</si>
  <si>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</si>
  <si>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</si>
  <si>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</si>
  <si>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</si>
  <si>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</si>
  <si>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</si>
  <si>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EU intézményrendszere és működése</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</si>
  <si>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</si>
  <si>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</si>
  <si>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</si>
  <si>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</si>
  <si>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 xml:space="preserve">Economic Policy </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</si>
  <si>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versenypolitika és a termelési tényezők piaca.  A makroszabályozás alapja.
A költségvetés és a gazdaságpolitika.
Adórendszer és gazdaságpolitika.
A gazdaságpolitika társadalmi vonatkozása.
</t>
  </si>
  <si>
    <t>Description of the connection between economy and politics. Different views on economic policy. Ideologies and schools of economic politicy. System of decisions in economic policy. Actors of economic policy. The role of the state and governments in economy. The role of forms of property and their effects on economic policy. Competition policy and the market of the factors of production. The basis for macro regulation. Budget and economic policy. Tax system and economic policy. Social aspect of economic policy.</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</si>
  <si>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Érdeklődik az aktuális gazdaságpolitikai folyamatok iránt, mind hazai, mind pedig nemzetközi szinten. 
Attitüd: 
Törekszik az aktuális gazdaságpolitikai folyamatok követésére, megértésére. Képes a gazdaságpolitikai döntések következményeinek értékelésére, a társadalomra gyakorolt hatások rendszerbe foglalására.</t>
  </si>
  <si>
    <t>Knowledge:  
Students interpret the activities of the macroeconomic actors, and their consequences. They can understand the mechanism of decisions made in economic policy and can understand  the operation of different schools of economic policy. 
Ability:
They  can understand the macroeconomic concepts, and  can put them  into practice.  They are interested in the current processes of economic policy, both  at domestic and international level.
Attitude: 
They make an effort to keep track of the current processes of macroeconomic policy. They are also able to evaluate the consequences of  macroeconomic decisions, sytematize their effects on society.</t>
  </si>
  <si>
    <t>2 in-class tests and a home assignment</t>
  </si>
  <si>
    <t>Bod Péter Ákos: Bevezetés a gazdaságpolitikába. Akadémiai Kiadó. 2014. Farrokh Langdana: Macroeconomic Policy: Demystfying Monetary and Fiscal Policy. Springer 2010.                                       Daron Acemogh - James A. Robinson: Miért buknak el nemzetek? HVG Könyvek. 2013.</t>
  </si>
  <si>
    <t xml:space="preserve">Business Valuation and Resource Management </t>
  </si>
  <si>
    <t>A comprehensive presentation of corporate management, the creation of state-of-art theoretical basics necessary for organizing and managing the business processes. The course aims to familiarize students with processes related to the operation of business organizations. They get to know the resources of companies, capital goods, the management of assets, the characteristics and management of human resources.  Analysis and grouping of invested assets, amortization. Economic study of investments. Evaluation and  grouping of current assets. Material and inventory management, logistics tasks, corporate logistics connections. The entrepreneur as a resource. The role of information in enterprises.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</si>
  <si>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</si>
  <si>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</si>
  <si>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in-class test (2x50 points)with a minimum passing rate of 51%</t>
  </si>
  <si>
    <t xml:space="preserve">Marketing (angol)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</si>
  <si>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</si>
  <si>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 xml:space="preserve">Theory and Practice of Organisational Decisions </t>
  </si>
  <si>
    <t xml:space="preserve">A tárgy  célja, hogy a  hallgatók megismerjék, és  elsajátítsák a döntéselmélet legfontosabb fejezeteit, a döntésmódszertan alapjait, a döntés-előkészítés és a döntéshozatal technikáit A különböző valós problémák elemzése  során olyan módszertani eszközöket mutat be, melyeket ezek az irányzatok alkalmaznak. szituációs gyakorlatok
- egyéni és csoportos szerepjátékok
- esettanulmányok                                          
A problémamegoldás elmélete
Döntéselméleti felfogásmódok, irányzatok
A korlátozott racionalitás elmélete
A döntéshozatal pszichológiája
Stereotypes in Leader evaluation
Kreatív döntéshozatal
Csoportos döntések
Társadalmi döntések
Kultúra és döntéselmélet 
Döntések és etika 
Kockázat 
Döntéselmélet módszertana
</t>
  </si>
  <si>
    <t xml:space="preserve">Students know the most important chapters of decision theory, the fundamentals of decision-making methods, decision-preparation and decision-making techniques. Students learn methodological tools used in these trends, while  analyzing different real problems. Situational exercises:
- individual and group role play
- case studies
Problem-solving theory
Decision-making theories and trends
Theory of limited rationality
Psychology of decision making
Stereotypes in Leader evaluation
Creative decision making
Group decisions
Social decisions
Culture and decision theory
Decisions and ethics
Risk
Methodology of decision theory
</t>
  </si>
  <si>
    <t xml:space="preserve">Tudás:
Jobban tudja kezelni a döntési helyzeteket- ismeretekkel rendelkezik az egyéni, csoportos és társadalmi szintű döntések sajátosságairól. 
Képesség:
A hallgató - érzékenyebbé válik a döntések  tartalmának felismerésére a problémamegoldói, döntési kompetenciái fejlődnek
Attitűd: 
Nyitottá válik a probléma felismerésére és a megoldások keresésére.
</t>
  </si>
  <si>
    <t xml:space="preserve">Knowledge: 
Students can handle decision-making situations better and know about peculiarities of individual, group and social decisions. 
Ability:  
Students become more sensitive to recognizing the contents of decisions. Problem-solving and decision-making competences are improved
Attitude: 
Students are open to identify problems and find solutions.
</t>
  </si>
  <si>
    <t>2 mid-term test (2x50 point)with a minimum passing rate of 51% +Individually project </t>
  </si>
  <si>
    <t xml:space="preserve">Zoltayné Paprika Zita: Döntéselmélet Alinea Kiadó 2002.
Barakonyi Károly: Stratégiai döntések. Csapdák-Buktatók-Megoldások. Pécs:
JPTE. 1998.
Barakonyi Károly: Stratégiai menedzsment. Bp.: Nemzeti Tankönyvkiadó,
2000.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</si>
  <si>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</si>
  <si>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</si>
  <si>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</si>
  <si>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</si>
  <si>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Institutional system of the European Union</t>
  </si>
  <si>
    <t>BAI0114</t>
  </si>
  <si>
    <t xml:space="preserve">Taxation and Public Finances </t>
  </si>
  <si>
    <t>Basic concepts of economy, demand and reproduction. The mechanism of the satisfaction of demand. Income, reproduction and market economies. Labour, division of labour, the actors of economy. Wage, income and profit. Behaviour of consumption. Business organisations. The concept and forms of market. Monopoly. The macroeconomy. The role of government in economy. Fiscal and monetary policy. The tax system. The measure of output of economy. Umemployment and inflation.</t>
  </si>
  <si>
    <t>The development of trade. The characteristic features of trade in the socialist era and after the change of the political system. The definition of product, quality and quality insurance. Consumer protection. Categories of logistics ( exchanging products, stocktaking, selling). The process of purchasing decision. The operation of merchandise units.</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</si>
  <si>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revelant economical actors; Attitude: The student can interpret the procceses of macroeconomy in its context. The student feels important to check the processes of macroeconomy on a daily basis; and its interperations. The student feels an intrinsic need to deepen their knowledge of mechanisms of macroeconomy, accept it critically, and would like to expand his knowledge.</t>
  </si>
  <si>
    <t>Knowledge: the stsudent gets familiarised with the process of trade, with stocktaking and selling. They learn the laws and regulations connected to the operation of the units of trade and consumer protection.   Ability: The students can apply their knowledge in practical life.  Attitude: after acquiring their knowledge, students should be open-minded and sensitive to imprinting in the field of trade.</t>
  </si>
  <si>
    <t>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</si>
  <si>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</si>
  <si>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Students get to know the strategic target system of economic organisations, tactical tasks which are needed to achieve aims. They get to know the methods of strategic and tactical planning. They gain practical knowledge in different economical analysis (value analysis, SWOT, ABC, PAEI, BCG, Belbin, Benchmarking, value chain, Lean analysis). They get to know the different economical strategies (company, ownership, product, technology, innovation, cooperation-system).</t>
  </si>
  <si>
    <t>Competences: decisiveness, flexibility, reliability, autonomy, logical thinking, creativity, ingenuity, practical interpretation, situation awareness, information gathering.</t>
  </si>
  <si>
    <t>During the professional practice, the students receive information on the mechanism of practical training, main activities, and the short and medium term plans. They are able to provide an overview of work processes. The students get involved in work processes and solving specific tasks. </t>
  </si>
  <si>
    <t xml:space="preserve">Knowledge: The student interprets the earlier known facts, and he is able to use them in practice. Ability: he can routinely use them. Attitude: he can do the actual work processes of the practice place under a supervision. He accepts the frame of cooperation with the collagues. He feels a need to expand and deepen previously acquired knowledge. </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</si>
  <si>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</si>
  <si>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t>
  </si>
  <si>
    <t xml:space="preserve">By successfully completing the subject, the student acquires the basic knowledge of the operation of the financial system and provides the basis for financial calculations. 
Knowledge: he knows about the relevant actors of finance and the financial processes which they manage and the basic financial calculations. 
Ability: The student can understand and interpret facts and fundamental financial relationships, to formulate self-conclusions. 
Attitude: Receptive of others' opinions, proactive, seeking to further develop his financial skills.
Autonomy and Responsibility: During team works he can fulfill his financial tasks independently and responsibly.
</t>
  </si>
  <si>
    <t>Prerequisites: Achieving 51% of the total score for the class-work. Oral exam.</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</si>
  <si>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</si>
  <si>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</si>
  <si>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</si>
  <si>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</si>
  <si>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 xml:space="preserve">CHIKÁN A. (2008): Vállalatgazdaságtan. Aula Kiadó Kft,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336 p.
Griffiths, A. and Wall, S. (2011): Economics for Business and Management. 3rd edition. ISBN: 9780273735243
</t>
  </si>
  <si>
    <t>1. mid-term test: 15 p._x000D_
2. mid-term test: 15 p._x000D_
Individually project: 15p. _x000D_
End-term test: 55 p._x000D_
Total: 100 p._x000D_
_x000D_
Pass rate (2):  51%</t>
  </si>
  <si>
    <t>1. Évközi Zh dolgozat: 15 p.
2. Évközi Zh dolgozat: 15 p. 
Egyéni projektfeladat: 15 p.
Év végi Zh dolgozat: 55 p.
Összesen: 100 p.
Elégséges szint: 51%-tól</t>
  </si>
  <si>
    <t>A hallgatók megismerik a gazdasági szervezetek stratégiai célrendszerét,a célok eléréséhez szükséges taktikai feladatokat.Megismerik a stratégiai és taktikai tervezés módjait.Gyakorlati ismereteket szereznek a különféle gazdasági elemzésekben (értékelemzés,SWOT,ABC,PAEI.BCG,Belbin,Benchmarking,Értéklánc,Lean elemzés).Megismerik a különféle gazdasági stratégiákat (vállalati.tulajdonosi,termék,technológia,innovációs,együttmüködési-hálózati )</t>
  </si>
  <si>
    <t xml:space="preserve">2 mid-term tests and a home assignment </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</si>
  <si>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</si>
  <si>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</si>
  <si>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</si>
  <si>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</si>
  <si>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 xml:space="preserve">Tudás: </t>
    </r>
    <r>
      <rPr>
        <sz val="9"/>
        <rFont val="Arial"/>
        <family val="2"/>
        <charset val="238"/>
      </rPr>
      <t xml:space="preserve">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Attitűd:</t>
    </r>
    <r>
      <rPr>
        <sz val="9"/>
        <rFont val="Arial"/>
        <family val="2"/>
        <charset val="238"/>
      </rPr>
      <t xml:space="preserve"> 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</si>
  <si>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 xml:space="preserve">Skills: </t>
    </r>
    <r>
      <rPr>
        <sz val="9"/>
        <color theme="1"/>
        <rFont val="Arial"/>
        <family val="2"/>
        <charset val="238"/>
      </rPr>
      <t xml:space="preserve">They are able to apply the studied theoretical systems in practice, to produce a profit and loss account, and to evaluate the results.                                                         
</t>
    </r>
    <r>
      <rPr>
        <b/>
        <sz val="9"/>
        <color theme="1"/>
        <rFont val="Arial"/>
        <family val="2"/>
        <charset val="238"/>
      </rPr>
      <t xml:space="preserve">Attitude: </t>
    </r>
    <r>
      <rPr>
        <sz val="9"/>
        <color theme="1"/>
        <rFont val="Arial"/>
        <family val="2"/>
        <charset val="238"/>
      </rPr>
      <t>They are interested in knowing the ways of the practical application of accounting and in the changes in current legislation.</t>
    </r>
  </si>
  <si>
    <r>
      <rPr>
        <b/>
        <sz val="9"/>
        <color theme="1"/>
        <rFont val="Arial"/>
        <family val="2"/>
        <charset val="238"/>
      </rPr>
      <t>Kötelező szakirodalom:</t>
    </r>
    <r>
      <rPr>
        <sz val="9"/>
        <color theme="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color theme="1"/>
        <rFont val="Arial"/>
        <family val="2"/>
        <charset val="238"/>
      </rPr>
      <t>Ajánlott szakirodalom:</t>
    </r>
    <r>
      <rPr>
        <sz val="9"/>
        <color theme="1"/>
        <rFont val="Arial"/>
        <family val="2"/>
        <charset val="238"/>
      </rPr>
      <t xml:space="preserve"> Kvancz: Számviteli segédlet (2009), Nyíregyházi Főiskola, Bessenyei György Könyvkiadó, ISBN: 9789639909366</t>
    </r>
  </si>
</sst>
</file>

<file path=xl/styles.xml><?xml version="1.0" encoding="utf-8"?>
<styleSheet xmlns="http://schemas.openxmlformats.org/spreadsheetml/2006/main">
  <fonts count="18">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theme="1"/>
      <name val="Arial"/>
      <family val="2"/>
      <charset val="238"/>
    </font>
    <font>
      <sz val="9"/>
      <name val="Arial"/>
      <family val="2"/>
      <charset val="238"/>
    </font>
    <font>
      <sz val="9"/>
      <color indexed="8"/>
      <name val="Arial"/>
      <family val="2"/>
      <charset val="238"/>
    </font>
    <font>
      <sz val="9"/>
      <color rgb="FF000000"/>
      <name val="Arial"/>
      <family val="2"/>
      <charset val="238"/>
    </font>
    <font>
      <b/>
      <sz val="9"/>
      <name val="Arial"/>
      <family val="2"/>
      <charset val="238"/>
    </font>
    <font>
      <b/>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2" fillId="4" borderId="4" xfId="0" applyFont="1" applyFill="1" applyBorder="1" applyAlignment="1">
      <alignment horizontal="left" vertical="top"/>
    </xf>
    <xf numFmtId="0" fontId="12"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12" fillId="3"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2" xfId="0" applyFont="1" applyBorder="1" applyAlignment="1">
      <alignment horizontal="left" vertical="top" wrapText="1"/>
    </xf>
    <xf numFmtId="0" fontId="12" fillId="0" borderId="4" xfId="0" applyFont="1" applyFill="1" applyBorder="1" applyAlignment="1">
      <alignment horizontal="left" vertical="top"/>
    </xf>
    <xf numFmtId="0" fontId="12" fillId="0" borderId="0" xfId="0" applyFont="1" applyAlignment="1">
      <alignment vertical="top" wrapText="1"/>
    </xf>
    <xf numFmtId="0" fontId="14" fillId="4" borderId="2" xfId="0" applyFont="1" applyFill="1" applyBorder="1" applyAlignment="1">
      <alignment vertical="top" wrapText="1"/>
    </xf>
    <xf numFmtId="0" fontId="14" fillId="0" borderId="2" xfId="0" applyFont="1" applyFill="1" applyBorder="1" applyAlignment="1">
      <alignment vertical="top" wrapText="1"/>
    </xf>
    <xf numFmtId="0" fontId="12" fillId="0" borderId="2" xfId="0" applyFont="1" applyBorder="1" applyAlignment="1">
      <alignment vertical="top" wrapText="1"/>
    </xf>
    <xf numFmtId="0" fontId="12" fillId="3" borderId="2" xfId="0" applyFont="1" applyFill="1" applyBorder="1" applyAlignment="1">
      <alignment vertical="top" wrapText="1"/>
    </xf>
    <xf numFmtId="0" fontId="12" fillId="0" borderId="2" xfId="0" applyFont="1" applyFill="1" applyBorder="1" applyAlignment="1">
      <alignment vertical="top" wrapText="1"/>
    </xf>
    <xf numFmtId="0" fontId="14" fillId="3" borderId="2" xfId="0" applyFont="1" applyFill="1" applyBorder="1" applyAlignment="1">
      <alignment vertical="top" wrapText="1"/>
    </xf>
    <xf numFmtId="0" fontId="13" fillId="4" borderId="2" xfId="0" applyFont="1" applyFill="1" applyBorder="1" applyAlignment="1">
      <alignment vertical="top" wrapText="1"/>
    </xf>
    <xf numFmtId="0" fontId="13" fillId="0" borderId="0" xfId="0" applyFont="1" applyAlignment="1">
      <alignment vertical="top" wrapText="1"/>
    </xf>
    <xf numFmtId="0" fontId="12" fillId="4" borderId="4" xfId="0" applyFont="1" applyFill="1" applyBorder="1" applyAlignment="1">
      <alignment vertical="top"/>
    </xf>
    <xf numFmtId="0" fontId="12" fillId="4" borderId="2" xfId="0" applyFont="1" applyFill="1" applyBorder="1" applyAlignment="1">
      <alignment vertical="top" wrapText="1"/>
    </xf>
    <xf numFmtId="0" fontId="13" fillId="3" borderId="2" xfId="0" applyFont="1" applyFill="1" applyBorder="1" applyAlignment="1">
      <alignment vertical="top" wrapText="1"/>
    </xf>
    <xf numFmtId="0" fontId="13" fillId="0" borderId="2" xfId="0" applyFont="1" applyFill="1" applyBorder="1" applyAlignment="1">
      <alignment vertical="top"/>
    </xf>
    <xf numFmtId="0" fontId="13" fillId="0" borderId="2" xfId="0" applyFont="1" applyFill="1" applyBorder="1" applyAlignment="1">
      <alignment vertical="top" wrapText="1"/>
    </xf>
    <xf numFmtId="0" fontId="13" fillId="0" borderId="2" xfId="0" applyFont="1" applyBorder="1" applyAlignment="1">
      <alignment vertical="top" wrapText="1"/>
    </xf>
    <xf numFmtId="0" fontId="12" fillId="0" borderId="4" xfId="0" applyFont="1" applyFill="1" applyBorder="1" applyAlignment="1">
      <alignment vertical="top"/>
    </xf>
    <xf numFmtId="0" fontId="15" fillId="0" borderId="2" xfId="0" applyFont="1" applyFill="1" applyBorder="1" applyAlignment="1">
      <alignment horizontal="left" vertical="top" wrapText="1"/>
    </xf>
    <xf numFmtId="0" fontId="13" fillId="0" borderId="4" xfId="0" applyFont="1" applyFill="1" applyBorder="1" applyAlignment="1">
      <alignment horizontal="left" vertical="top"/>
    </xf>
    <xf numFmtId="0" fontId="12" fillId="3" borderId="5"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5" xfId="0" applyFont="1" applyBorder="1" applyAlignment="1">
      <alignment vertical="top" wrapText="1"/>
    </xf>
    <xf numFmtId="0" fontId="12" fillId="3" borderId="5" xfId="0" applyFont="1" applyFill="1" applyBorder="1" applyAlignment="1">
      <alignment vertical="top" wrapText="1"/>
    </xf>
    <xf numFmtId="0" fontId="12" fillId="0" borderId="0" xfId="0" applyFont="1" applyBorder="1" applyAlignment="1">
      <alignment vertical="top" wrapText="1"/>
    </xf>
    <xf numFmtId="0" fontId="12" fillId="0" borderId="0"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KE9KSCLN/KOZOS%20tantargyleiras%20&#246;sszes&#237;tett%202017-06-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5" t="s">
        <v>0</v>
      </c>
    </row>
    <row r="2" spans="1:5">
      <c r="B2" s="9" t="s">
        <v>1</v>
      </c>
    </row>
    <row r="3" spans="1:5">
      <c r="B3" s="9" t="s">
        <v>2</v>
      </c>
    </row>
    <row r="6" spans="1:5" ht="32.25" customHeight="1">
      <c r="A6" s="12" t="s">
        <v>3</v>
      </c>
      <c r="B6" s="62" t="s">
        <v>4</v>
      </c>
      <c r="C6" s="62"/>
      <c r="D6" s="62"/>
      <c r="E6" s="62"/>
    </row>
    <row r="7" spans="1:5" ht="30">
      <c r="A7" s="11" t="s">
        <v>5</v>
      </c>
      <c r="B7" s="62" t="s">
        <v>6</v>
      </c>
      <c r="C7" s="62"/>
      <c r="D7" s="62"/>
      <c r="E7" s="62"/>
    </row>
    <row r="8" spans="1:5" ht="15">
      <c r="A8" s="11"/>
      <c r="B8" s="12" t="s">
        <v>7</v>
      </c>
      <c r="C8" s="17" t="s">
        <v>8</v>
      </c>
      <c r="D8" s="26"/>
      <c r="E8" s="26"/>
    </row>
    <row r="9" spans="1:5">
      <c r="B9" s="13" t="s">
        <v>9</v>
      </c>
      <c r="C9" s="18" t="s">
        <v>10</v>
      </c>
      <c r="D9" s="14"/>
      <c r="E9" s="14"/>
    </row>
    <row r="10" spans="1:5">
      <c r="A10" s="10"/>
      <c r="B10" s="10" t="s">
        <v>11</v>
      </c>
      <c r="C10" s="18" t="s">
        <v>12</v>
      </c>
      <c r="D10" s="14"/>
      <c r="E10" s="14"/>
    </row>
    <row r="11" spans="1:5">
      <c r="A11" s="10"/>
      <c r="B11" s="10" t="s">
        <v>13</v>
      </c>
      <c r="C11" s="18" t="s">
        <v>14</v>
      </c>
      <c r="D11" s="14"/>
      <c r="E11" s="14"/>
    </row>
    <row r="12" spans="1:5">
      <c r="A12" s="10"/>
      <c r="B12" s="10" t="s">
        <v>15</v>
      </c>
      <c r="C12" s="18" t="s">
        <v>16</v>
      </c>
      <c r="D12" s="14"/>
      <c r="E12" s="14"/>
    </row>
    <row r="13" spans="1:5" ht="42.75">
      <c r="A13" s="24" t="s">
        <v>17</v>
      </c>
      <c r="B13" s="10" t="s">
        <v>18</v>
      </c>
      <c r="C13" s="11" t="s">
        <v>19</v>
      </c>
      <c r="D13" s="27" t="s">
        <v>20</v>
      </c>
      <c r="E13" s="16" t="s">
        <v>21</v>
      </c>
    </row>
    <row r="14" spans="1:5" ht="28.5">
      <c r="A14" s="10"/>
      <c r="B14" s="27" t="s">
        <v>22</v>
      </c>
      <c r="C14" s="63" t="s">
        <v>23</v>
      </c>
      <c r="D14" s="64"/>
      <c r="E14" s="16" t="s">
        <v>21</v>
      </c>
    </row>
    <row r="15" spans="1:5">
      <c r="A15" s="10"/>
      <c r="B15" s="10" t="s">
        <v>24</v>
      </c>
      <c r="C15" s="25" t="s">
        <v>25</v>
      </c>
      <c r="D15" s="23"/>
      <c r="E15" s="16" t="s">
        <v>21</v>
      </c>
    </row>
    <row r="16" spans="1:5" ht="42.75">
      <c r="A16" s="19" t="s">
        <v>26</v>
      </c>
      <c r="B16" s="20" t="s">
        <v>10</v>
      </c>
      <c r="C16" s="19" t="s">
        <v>27</v>
      </c>
      <c r="D16" s="21" t="s">
        <v>28</v>
      </c>
      <c r="E16" s="16" t="s">
        <v>21</v>
      </c>
    </row>
    <row r="17" spans="1:5" ht="28.5">
      <c r="A17" s="20"/>
      <c r="B17" s="21" t="s">
        <v>29</v>
      </c>
      <c r="C17" s="65" t="s">
        <v>30</v>
      </c>
      <c r="D17" s="66"/>
      <c r="E17" s="16" t="s">
        <v>21</v>
      </c>
    </row>
    <row r="18" spans="1: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44"/>
  <sheetViews>
    <sheetView tabSelected="1" zoomScale="85" zoomScaleNormal="85" zoomScaleSheetLayoutView="40" zoomScalePageLayoutView="40" workbookViewId="0">
      <selection activeCell="B22" sqref="B22"/>
    </sheetView>
  </sheetViews>
  <sheetFormatPr defaultColWidth="0" defaultRowHeight="0" customHeight="1" zeroHeight="1"/>
  <cols>
    <col min="1" max="1" width="10.28515625" style="38" customWidth="1"/>
    <col min="2" max="2" width="23.5703125" style="38" customWidth="1"/>
    <col min="3" max="3" width="24.140625" style="38" customWidth="1"/>
    <col min="4" max="4" width="41.28515625" style="38" customWidth="1"/>
    <col min="5" max="5" width="43.7109375" style="38" customWidth="1"/>
    <col min="6" max="6" width="42" style="38" customWidth="1"/>
    <col min="7" max="7" width="42.42578125" style="38" customWidth="1"/>
    <col min="8" max="8" width="19.42578125" style="38" customWidth="1"/>
    <col min="9" max="9" width="20.5703125" style="38" customWidth="1"/>
    <col min="10" max="10" width="26.28515625" style="38" customWidth="1"/>
    <col min="11" max="11" width="28.140625" style="38" customWidth="1"/>
    <col min="12" max="12" width="43.140625" style="38" customWidth="1"/>
    <col min="13" max="16384" width="32.7109375" style="38" hidden="1"/>
  </cols>
  <sheetData>
    <row r="1" spans="1:12" s="3" customFormat="1" ht="33.75" customHeight="1">
      <c r="A1" s="7" t="s">
        <v>32</v>
      </c>
      <c r="B1" s="2"/>
      <c r="C1" s="2"/>
      <c r="D1" s="2"/>
      <c r="E1" s="2"/>
      <c r="F1" s="2"/>
      <c r="G1" s="2"/>
      <c r="H1" s="2"/>
      <c r="I1" s="2"/>
      <c r="J1" s="2"/>
      <c r="K1" s="2"/>
      <c r="L1" s="2"/>
    </row>
    <row r="2" spans="1:12" s="6" customFormat="1" ht="33.75" customHeight="1">
      <c r="A2" s="28">
        <v>1</v>
      </c>
      <c r="B2" s="67">
        <v>2</v>
      </c>
      <c r="C2" s="67"/>
      <c r="D2" s="67">
        <v>3</v>
      </c>
      <c r="E2" s="67"/>
      <c r="F2" s="67">
        <v>4</v>
      </c>
      <c r="G2" s="67"/>
      <c r="H2" s="67">
        <v>5</v>
      </c>
      <c r="I2" s="67"/>
      <c r="J2" s="67">
        <v>6</v>
      </c>
      <c r="K2" s="67"/>
      <c r="L2" s="2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192">
      <c r="A4" s="29" t="s">
        <v>45</v>
      </c>
      <c r="B4" s="54" t="s">
        <v>211</v>
      </c>
      <c r="C4" s="31" t="s">
        <v>46</v>
      </c>
      <c r="D4" s="32" t="s">
        <v>47</v>
      </c>
      <c r="E4" s="33" t="s">
        <v>212</v>
      </c>
      <c r="F4" s="32" t="s">
        <v>213</v>
      </c>
      <c r="G4" s="33" t="s">
        <v>214</v>
      </c>
      <c r="H4" s="34" t="s">
        <v>9</v>
      </c>
      <c r="I4" s="33" t="str">
        <f>IF(ISBLANK(H4),"",VLOOKUP(H4,[1]Útmutató!$B$9:$C$12,2,FALSE))</f>
        <v>examination</v>
      </c>
      <c r="J4" s="32" t="s">
        <v>312</v>
      </c>
      <c r="K4" s="33" t="s">
        <v>311</v>
      </c>
      <c r="L4" s="32" t="s">
        <v>215</v>
      </c>
    </row>
    <row r="5" spans="1:12" ht="228">
      <c r="A5" s="29" t="s">
        <v>48</v>
      </c>
      <c r="B5" s="34" t="s">
        <v>49</v>
      </c>
      <c r="C5" s="31" t="s">
        <v>216</v>
      </c>
      <c r="D5" s="32" t="s">
        <v>50</v>
      </c>
      <c r="E5" s="33" t="s">
        <v>51</v>
      </c>
      <c r="F5" s="32" t="s">
        <v>217</v>
      </c>
      <c r="G5" s="33" t="s">
        <v>218</v>
      </c>
      <c r="H5" s="34" t="s">
        <v>11</v>
      </c>
      <c r="I5" s="33" t="str">
        <f>IF(ISBLANK(H5),"",VLOOKUP(H5,[1]Útmutató!$B$9:$C$12,2,FALSE))</f>
        <v>term grade</v>
      </c>
      <c r="J5" s="32" t="s">
        <v>52</v>
      </c>
      <c r="K5" s="33" t="s">
        <v>53</v>
      </c>
      <c r="L5" s="32" t="s">
        <v>54</v>
      </c>
    </row>
    <row r="6" spans="1:12" ht="288">
      <c r="A6" s="29" t="s">
        <v>163</v>
      </c>
      <c r="B6" s="34" t="s">
        <v>164</v>
      </c>
      <c r="C6" s="31" t="s">
        <v>55</v>
      </c>
      <c r="D6" s="32" t="s">
        <v>165</v>
      </c>
      <c r="E6" s="33" t="s">
        <v>166</v>
      </c>
      <c r="F6" s="32" t="s">
        <v>167</v>
      </c>
      <c r="G6" s="33" t="s">
        <v>168</v>
      </c>
      <c r="H6" s="34" t="s">
        <v>11</v>
      </c>
      <c r="I6" s="33" t="str">
        <f>IF(ISBLANK(H6),"",VLOOKUP(H6,[1]Útmutató!$B$9:$C$12,2,FALSE))</f>
        <v>term grade</v>
      </c>
      <c r="J6" s="32" t="s">
        <v>169</v>
      </c>
      <c r="K6" s="33" t="s">
        <v>170</v>
      </c>
      <c r="L6" s="32" t="s">
        <v>171</v>
      </c>
    </row>
    <row r="7" spans="1:12" ht="216">
      <c r="A7" s="39" t="s">
        <v>56</v>
      </c>
      <c r="B7" s="40" t="s">
        <v>57</v>
      </c>
      <c r="C7" s="44" t="s">
        <v>58</v>
      </c>
      <c r="D7" s="41" t="s">
        <v>59</v>
      </c>
      <c r="E7" s="42" t="s">
        <v>292</v>
      </c>
      <c r="F7" s="41" t="s">
        <v>60</v>
      </c>
      <c r="G7" s="42" t="s">
        <v>294</v>
      </c>
      <c r="H7" s="43" t="s">
        <v>9</v>
      </c>
      <c r="I7" s="42" t="str">
        <f>IF(ISBLANK(H7),"",VLOOKUP(H7,Útmutató!$B$9:$C$12,2,FALSE))</f>
        <v>examination</v>
      </c>
      <c r="J7" s="41" t="s">
        <v>61</v>
      </c>
      <c r="K7" s="42" t="s">
        <v>62</v>
      </c>
      <c r="L7" s="41" t="s">
        <v>63</v>
      </c>
    </row>
    <row r="8" spans="1:12" ht="264">
      <c r="A8" s="29" t="s">
        <v>219</v>
      </c>
      <c r="B8" s="30" t="s">
        <v>220</v>
      </c>
      <c r="C8" s="31" t="s">
        <v>64</v>
      </c>
      <c r="D8" s="32" t="s">
        <v>65</v>
      </c>
      <c r="E8" s="33" t="s">
        <v>221</v>
      </c>
      <c r="F8" s="32" t="s">
        <v>222</v>
      </c>
      <c r="G8" s="33" t="s">
        <v>223</v>
      </c>
      <c r="H8" s="34" t="s">
        <v>9</v>
      </c>
      <c r="I8" s="33" t="str">
        <f>IF(ISBLANK(H8),"",VLOOKUP(H8,[1]Útmutató!$B$9:$C$12,2,FALSE))</f>
        <v>examination</v>
      </c>
      <c r="J8" s="32" t="s">
        <v>224</v>
      </c>
      <c r="K8" s="33" t="s">
        <v>225</v>
      </c>
      <c r="L8" s="32" t="s">
        <v>226</v>
      </c>
    </row>
    <row r="9" spans="1:12" ht="180">
      <c r="A9" s="29" t="s">
        <v>227</v>
      </c>
      <c r="B9" s="30" t="s">
        <v>67</v>
      </c>
      <c r="C9" s="31" t="s">
        <v>67</v>
      </c>
      <c r="D9" s="32" t="s">
        <v>228</v>
      </c>
      <c r="E9" s="33" t="s">
        <v>229</v>
      </c>
      <c r="F9" s="41" t="s">
        <v>306</v>
      </c>
      <c r="G9" s="42" t="s">
        <v>307</v>
      </c>
      <c r="H9" s="34" t="s">
        <v>9</v>
      </c>
      <c r="I9" s="33" t="str">
        <f>IF(ISBLANK(H9),"",VLOOKUP(H9,[1]Útmutató!$B$9:$C$12,2,FALSE))</f>
        <v>examination</v>
      </c>
      <c r="J9" s="32" t="s">
        <v>308</v>
      </c>
      <c r="K9" s="33" t="s">
        <v>309</v>
      </c>
      <c r="L9" s="32" t="s">
        <v>68</v>
      </c>
    </row>
    <row r="10" spans="1:12" ht="168">
      <c r="A10" s="29" t="s">
        <v>172</v>
      </c>
      <c r="B10" s="30" t="s">
        <v>173</v>
      </c>
      <c r="C10" s="31" t="s">
        <v>174</v>
      </c>
      <c r="D10" s="32" t="s">
        <v>175</v>
      </c>
      <c r="E10" s="33" t="s">
        <v>176</v>
      </c>
      <c r="F10" s="32" t="s">
        <v>177</v>
      </c>
      <c r="G10" s="33" t="s">
        <v>178</v>
      </c>
      <c r="H10" s="34" t="s">
        <v>9</v>
      </c>
      <c r="I10" s="33" t="str">
        <f>IF(ISBLANK(H10),"",VLOOKUP(H10,[1]Útmutató!$B$9:$C$12,2,FALSE))</f>
        <v>examination</v>
      </c>
      <c r="J10" s="32" t="s">
        <v>179</v>
      </c>
      <c r="K10" s="33" t="s">
        <v>180</v>
      </c>
      <c r="L10" s="32" t="s">
        <v>181</v>
      </c>
    </row>
    <row r="11" spans="1:12" s="46" customFormat="1" ht="180">
      <c r="A11" s="55" t="s">
        <v>69</v>
      </c>
      <c r="B11" s="35" t="s">
        <v>182</v>
      </c>
      <c r="C11" s="31" t="s">
        <v>70</v>
      </c>
      <c r="D11" s="36" t="s">
        <v>285</v>
      </c>
      <c r="E11" s="31" t="s">
        <v>286</v>
      </c>
      <c r="F11" s="36" t="s">
        <v>287</v>
      </c>
      <c r="G11" s="31" t="s">
        <v>288</v>
      </c>
      <c r="H11" s="51" t="s">
        <v>9</v>
      </c>
      <c r="I11" s="49" t="str">
        <f>IF(ISBLANK(H11),"",VLOOKUP(H11,[2]Útmutató!$B$9:$C$12,2,FALSE))</f>
        <v>examination</v>
      </c>
      <c r="J11" s="36" t="s">
        <v>183</v>
      </c>
      <c r="K11" s="31" t="s">
        <v>184</v>
      </c>
      <c r="L11" s="36" t="s">
        <v>185</v>
      </c>
    </row>
    <row r="12" spans="1:12" ht="174.75" customHeight="1">
      <c r="A12" s="39" t="s">
        <v>71</v>
      </c>
      <c r="B12" s="39" t="s">
        <v>72</v>
      </c>
      <c r="C12" s="44" t="s">
        <v>73</v>
      </c>
      <c r="D12" s="41" t="s">
        <v>74</v>
      </c>
      <c r="E12" s="42" t="s">
        <v>293</v>
      </c>
      <c r="F12" s="41" t="s">
        <v>75</v>
      </c>
      <c r="G12" s="42" t="s">
        <v>295</v>
      </c>
      <c r="H12" s="43" t="s">
        <v>11</v>
      </c>
      <c r="I12" s="42" t="str">
        <f>IF(ISBLANK(H12),"",VLOOKUP(H12,Útmutató!$B$9:$C$12,2,FALSE))</f>
        <v>term grade</v>
      </c>
      <c r="J12" s="41" t="s">
        <v>76</v>
      </c>
      <c r="K12" s="42" t="s">
        <v>77</v>
      </c>
      <c r="L12" s="41" t="s">
        <v>78</v>
      </c>
    </row>
    <row r="13" spans="1:12" ht="360">
      <c r="A13" s="29" t="s">
        <v>79</v>
      </c>
      <c r="B13" s="35" t="s">
        <v>80</v>
      </c>
      <c r="C13" s="31" t="s">
        <v>81</v>
      </c>
      <c r="D13" s="32" t="s">
        <v>82</v>
      </c>
      <c r="E13" s="33" t="s">
        <v>230</v>
      </c>
      <c r="F13" s="32" t="s">
        <v>231</v>
      </c>
      <c r="G13" s="33" t="s">
        <v>232</v>
      </c>
      <c r="H13" s="34" t="s">
        <v>9</v>
      </c>
      <c r="I13" s="33" t="str">
        <f>IF(ISBLANK(H13),"",VLOOKUP(H13,[1]Útmutató!$B$9:$C$12,2,FALSE))</f>
        <v>examination</v>
      </c>
      <c r="J13" s="32" t="s">
        <v>83</v>
      </c>
      <c r="K13" s="33" t="s">
        <v>233</v>
      </c>
      <c r="L13" s="32" t="s">
        <v>234</v>
      </c>
    </row>
    <row r="14" spans="1:12" ht="192">
      <c r="A14" s="55" t="s">
        <v>84</v>
      </c>
      <c r="B14" s="35" t="s">
        <v>186</v>
      </c>
      <c r="C14" s="31" t="s">
        <v>85</v>
      </c>
      <c r="D14" s="32" t="s">
        <v>187</v>
      </c>
      <c r="E14" s="56" t="s">
        <v>188</v>
      </c>
      <c r="F14" s="57" t="s">
        <v>189</v>
      </c>
      <c r="G14" s="56" t="s">
        <v>190</v>
      </c>
      <c r="H14" s="34" t="s">
        <v>9</v>
      </c>
      <c r="I14" s="33" t="str">
        <f>IF(ISBLANK(H14),"",VLOOKUP(H14,[1]Útmutató!$B$9:$C$12,2,FALSE))</f>
        <v>examination</v>
      </c>
      <c r="J14" s="32" t="s">
        <v>191</v>
      </c>
      <c r="K14" s="33" t="s">
        <v>192</v>
      </c>
      <c r="L14" s="32" t="s">
        <v>193</v>
      </c>
    </row>
    <row r="15" spans="1:12" ht="324">
      <c r="A15" s="29" t="s">
        <v>86</v>
      </c>
      <c r="B15" s="30" t="s">
        <v>87</v>
      </c>
      <c r="C15" s="31" t="s">
        <v>88</v>
      </c>
      <c r="D15" s="32" t="s">
        <v>235</v>
      </c>
      <c r="E15" s="33" t="s">
        <v>236</v>
      </c>
      <c r="F15" s="32" t="s">
        <v>237</v>
      </c>
      <c r="G15" s="33" t="s">
        <v>238</v>
      </c>
      <c r="H15" s="34" t="s">
        <v>11</v>
      </c>
      <c r="I15" s="33" t="str">
        <f>IF(ISBLANK(H15),"",VLOOKUP(H15,[1]Útmutató!$B$9:$C$12,2,FALSE))</f>
        <v>term grade</v>
      </c>
      <c r="J15" s="32" t="s">
        <v>89</v>
      </c>
      <c r="K15" s="33" t="s">
        <v>239</v>
      </c>
      <c r="L15" s="32" t="s">
        <v>240</v>
      </c>
    </row>
    <row r="16" spans="1:12" ht="258" customHeight="1">
      <c r="A16" s="39" t="s">
        <v>90</v>
      </c>
      <c r="B16" s="39" t="s">
        <v>91</v>
      </c>
      <c r="C16" s="44" t="s">
        <v>92</v>
      </c>
      <c r="D16" s="41" t="s">
        <v>93</v>
      </c>
      <c r="E16" s="42" t="s">
        <v>94</v>
      </c>
      <c r="F16" s="41" t="s">
        <v>95</v>
      </c>
      <c r="G16" s="42" t="s">
        <v>296</v>
      </c>
      <c r="H16" s="43" t="s">
        <v>11</v>
      </c>
      <c r="I16" s="42" t="s">
        <v>12</v>
      </c>
      <c r="J16" s="41" t="s">
        <v>96</v>
      </c>
      <c r="K16" s="42" t="s">
        <v>297</v>
      </c>
      <c r="L16" s="41" t="s">
        <v>97</v>
      </c>
    </row>
    <row r="17" spans="1:12" ht="348">
      <c r="A17" s="37" t="s">
        <v>98</v>
      </c>
      <c r="B17" s="34" t="s">
        <v>194</v>
      </c>
      <c r="C17" s="33" t="s">
        <v>195</v>
      </c>
      <c r="D17" s="41" t="s">
        <v>196</v>
      </c>
      <c r="E17" s="42" t="s">
        <v>197</v>
      </c>
      <c r="F17" s="41" t="s">
        <v>198</v>
      </c>
      <c r="G17" s="42" t="s">
        <v>199</v>
      </c>
      <c r="H17" s="43" t="s">
        <v>11</v>
      </c>
      <c r="I17" s="42" t="str">
        <f>IF(ISBLANK(H17),"",VLOOKUP(H17,[1]Útmutató!$B$9:$C$12,2,FALSE))</f>
        <v>term grade</v>
      </c>
      <c r="J17" s="32" t="s">
        <v>200</v>
      </c>
      <c r="K17" s="49" t="s">
        <v>201</v>
      </c>
      <c r="L17" s="41" t="s">
        <v>202</v>
      </c>
    </row>
    <row r="18" spans="1:12" ht="108">
      <c r="A18" s="29" t="s">
        <v>99</v>
      </c>
      <c r="B18" s="30" t="s">
        <v>100</v>
      </c>
      <c r="C18" s="31" t="s">
        <v>101</v>
      </c>
      <c r="D18" s="32" t="s">
        <v>241</v>
      </c>
      <c r="E18" s="33" t="s">
        <v>242</v>
      </c>
      <c r="F18" s="32" t="s">
        <v>243</v>
      </c>
      <c r="G18" s="33" t="s">
        <v>244</v>
      </c>
      <c r="H18" s="34" t="s">
        <v>11</v>
      </c>
      <c r="I18" s="33" t="str">
        <f>IF(ISBLANK(H18),"",VLOOKUP(H18,[1]Útmutató!$B$9:$C$12,2,FALSE))</f>
        <v>term grade</v>
      </c>
      <c r="J18" s="32" t="s">
        <v>102</v>
      </c>
      <c r="K18" s="33" t="s">
        <v>245</v>
      </c>
      <c r="L18" s="32" t="s">
        <v>246</v>
      </c>
    </row>
    <row r="19" spans="1:12" ht="180">
      <c r="A19" s="29" t="s">
        <v>103</v>
      </c>
      <c r="B19" s="30" t="s">
        <v>203</v>
      </c>
      <c r="C19" s="33" t="s">
        <v>104</v>
      </c>
      <c r="D19" s="32" t="s">
        <v>204</v>
      </c>
      <c r="E19" s="33" t="s">
        <v>205</v>
      </c>
      <c r="F19" s="32" t="s">
        <v>206</v>
      </c>
      <c r="G19" s="33" t="s">
        <v>207</v>
      </c>
      <c r="H19" s="34" t="s">
        <v>11</v>
      </c>
      <c r="I19" s="33" t="str">
        <f>IF(ISBLANK(H19),"",VLOOKUP(H19,[1]Útmutató!$B$9:$C$12,2,FALSE))</f>
        <v>term grade</v>
      </c>
      <c r="J19" s="32" t="s">
        <v>208</v>
      </c>
      <c r="K19" s="33" t="s">
        <v>209</v>
      </c>
      <c r="L19" s="32" t="s">
        <v>210</v>
      </c>
    </row>
    <row r="20" spans="1:12" ht="180">
      <c r="A20" s="29" t="s">
        <v>247</v>
      </c>
      <c r="B20" s="30" t="s">
        <v>248</v>
      </c>
      <c r="C20" s="31" t="s">
        <v>249</v>
      </c>
      <c r="D20" s="32" t="s">
        <v>105</v>
      </c>
      <c r="E20" s="33" t="s">
        <v>250</v>
      </c>
      <c r="F20" s="32" t="s">
        <v>251</v>
      </c>
      <c r="G20" s="33" t="s">
        <v>252</v>
      </c>
      <c r="H20" s="34" t="s">
        <v>11</v>
      </c>
      <c r="I20" s="33" t="str">
        <f>IF(ISBLANK(H20),"",VLOOKUP(H20,[1]Útmutató!$B$9:$C$12,2,FALSE))</f>
        <v>term grade</v>
      </c>
      <c r="J20" s="32" t="s">
        <v>106</v>
      </c>
      <c r="K20" s="33" t="s">
        <v>107</v>
      </c>
      <c r="L20" s="32" t="s">
        <v>253</v>
      </c>
    </row>
    <row r="21" spans="1:12" ht="216">
      <c r="A21" s="47" t="s">
        <v>108</v>
      </c>
      <c r="B21" s="48" t="s">
        <v>109</v>
      </c>
      <c r="C21" s="49" t="s">
        <v>110</v>
      </c>
      <c r="D21" s="41" t="s">
        <v>111</v>
      </c>
      <c r="E21" s="42" t="s">
        <v>254</v>
      </c>
      <c r="F21" s="41" t="s">
        <v>255</v>
      </c>
      <c r="G21" s="42" t="s">
        <v>256</v>
      </c>
      <c r="H21" s="43" t="s">
        <v>9</v>
      </c>
      <c r="I21" s="42" t="str">
        <f>IF(ISBLANK(H21),"",VLOOKUP(H21,[1]Útmutató!$B$9:$C$12,2,FALSE))</f>
        <v>examination</v>
      </c>
      <c r="J21" s="41" t="s">
        <v>113</v>
      </c>
      <c r="K21" s="42" t="s">
        <v>257</v>
      </c>
      <c r="L21" s="41" t="s">
        <v>258</v>
      </c>
    </row>
    <row r="22" spans="1:12" ht="255" customHeight="1">
      <c r="A22" s="30" t="s">
        <v>115</v>
      </c>
      <c r="B22" s="34" t="s">
        <v>116</v>
      </c>
      <c r="C22" s="31" t="s">
        <v>117</v>
      </c>
      <c r="D22" s="32" t="s">
        <v>315</v>
      </c>
      <c r="E22" s="33" t="s">
        <v>316</v>
      </c>
      <c r="F22" s="36" t="s">
        <v>319</v>
      </c>
      <c r="G22" s="33" t="s">
        <v>320</v>
      </c>
      <c r="H22" s="34" t="s">
        <v>9</v>
      </c>
      <c r="I22" s="33" t="s">
        <v>10</v>
      </c>
      <c r="J22" s="32" t="s">
        <v>317</v>
      </c>
      <c r="K22" s="33" t="s">
        <v>318</v>
      </c>
      <c r="L22" s="32" t="s">
        <v>321</v>
      </c>
    </row>
    <row r="23" spans="1:12" ht="144">
      <c r="A23" s="47" t="s">
        <v>118</v>
      </c>
      <c r="B23" s="45" t="s">
        <v>259</v>
      </c>
      <c r="C23" s="49" t="s">
        <v>289</v>
      </c>
      <c r="D23" s="41" t="s">
        <v>260</v>
      </c>
      <c r="E23" s="42" t="s">
        <v>261</v>
      </c>
      <c r="F23" s="41" t="s">
        <v>262</v>
      </c>
      <c r="G23" s="42" t="s">
        <v>263</v>
      </c>
      <c r="H23" s="43" t="s">
        <v>11</v>
      </c>
      <c r="I23" s="42" t="str">
        <f>IF(ISBLANK(H23),"",VLOOKUP(H23,[1]Útmutató!$B$9:$C$12,2,FALSE))</f>
        <v>term grade</v>
      </c>
      <c r="J23" s="41" t="s">
        <v>119</v>
      </c>
      <c r="K23" s="42" t="s">
        <v>120</v>
      </c>
      <c r="L23" s="41" t="s">
        <v>121</v>
      </c>
    </row>
    <row r="24" spans="1:12" ht="144">
      <c r="A24" s="39" t="s">
        <v>122</v>
      </c>
      <c r="B24" s="40" t="s">
        <v>123</v>
      </c>
      <c r="C24" s="49" t="s">
        <v>291</v>
      </c>
      <c r="D24" s="41" t="s">
        <v>124</v>
      </c>
      <c r="E24" s="42" t="s">
        <v>125</v>
      </c>
      <c r="F24" s="41" t="s">
        <v>126</v>
      </c>
      <c r="G24" s="42" t="s">
        <v>127</v>
      </c>
      <c r="H24" s="43" t="s">
        <v>11</v>
      </c>
      <c r="I24" s="42" t="str">
        <f>IF(ISBLANK(H24),"",VLOOKUP(H24,Útmutató!$B$9:$C$12,2,FALSE))</f>
        <v>term grade</v>
      </c>
      <c r="J24" s="41" t="s">
        <v>128</v>
      </c>
      <c r="K24" s="42" t="s">
        <v>129</v>
      </c>
      <c r="L24" s="41" t="s">
        <v>130</v>
      </c>
    </row>
    <row r="25" spans="1:12" ht="204">
      <c r="A25" s="50" t="s">
        <v>131</v>
      </c>
      <c r="B25" s="51" t="s">
        <v>132</v>
      </c>
      <c r="C25" s="49" t="s">
        <v>264</v>
      </c>
      <c r="D25" s="41" t="s">
        <v>265</v>
      </c>
      <c r="E25" s="42" t="s">
        <v>266</v>
      </c>
      <c r="F25" s="41" t="s">
        <v>267</v>
      </c>
      <c r="G25" s="42" t="s">
        <v>268</v>
      </c>
      <c r="H25" s="43" t="s">
        <v>11</v>
      </c>
      <c r="I25" s="42" t="str">
        <f>IF(ISBLANK(H25),"",VLOOKUP(H25,[1]Útmutató!$B$9:$C$12,2,FALSE))</f>
        <v>term grade</v>
      </c>
      <c r="J25" s="41" t="s">
        <v>138</v>
      </c>
      <c r="K25" s="42" t="s">
        <v>269</v>
      </c>
      <c r="L25" s="41" t="s">
        <v>270</v>
      </c>
    </row>
    <row r="26" spans="1:12" ht="132">
      <c r="A26" s="39" t="s">
        <v>141</v>
      </c>
      <c r="B26" s="40" t="s">
        <v>142</v>
      </c>
      <c r="C26" s="44" t="s">
        <v>143</v>
      </c>
      <c r="D26" s="41" t="s">
        <v>313</v>
      </c>
      <c r="E26" s="42" t="s">
        <v>298</v>
      </c>
      <c r="F26" s="41" t="s">
        <v>144</v>
      </c>
      <c r="G26" s="42" t="s">
        <v>299</v>
      </c>
      <c r="H26" s="43" t="s">
        <v>11</v>
      </c>
      <c r="I26" s="42" t="s">
        <v>12</v>
      </c>
      <c r="J26" s="41" t="s">
        <v>145</v>
      </c>
      <c r="K26" s="42" t="s">
        <v>314</v>
      </c>
      <c r="L26" s="41" t="s">
        <v>146</v>
      </c>
    </row>
    <row r="27" spans="1:12" ht="252">
      <c r="A27" s="47" t="s">
        <v>147</v>
      </c>
      <c r="B27" s="48" t="s">
        <v>148</v>
      </c>
      <c r="C27" s="49" t="s">
        <v>271</v>
      </c>
      <c r="D27" s="41" t="s">
        <v>149</v>
      </c>
      <c r="E27" s="42" t="s">
        <v>272</v>
      </c>
      <c r="F27" s="41" t="s">
        <v>273</v>
      </c>
      <c r="G27" s="42" t="s">
        <v>274</v>
      </c>
      <c r="H27" s="43" t="s">
        <v>11</v>
      </c>
      <c r="I27" s="42" t="str">
        <f>IF(ISBLANK(H27),"",VLOOKUP(H27,[1]Útmutató!$B$9:$C$12,2,FALSE))</f>
        <v>term grade</v>
      </c>
      <c r="J27" s="41" t="s">
        <v>89</v>
      </c>
      <c r="K27" s="42" t="s">
        <v>275</v>
      </c>
      <c r="L27" s="45" t="s">
        <v>310</v>
      </c>
    </row>
    <row r="28" spans="1:12" s="46" customFormat="1" ht="288">
      <c r="A28" s="45" t="s">
        <v>290</v>
      </c>
      <c r="B28" s="51" t="s">
        <v>150</v>
      </c>
      <c r="C28" s="49" t="s">
        <v>278</v>
      </c>
      <c r="D28" s="52" t="s">
        <v>279</v>
      </c>
      <c r="E28" s="49" t="s">
        <v>280</v>
      </c>
      <c r="F28" s="52" t="s">
        <v>281</v>
      </c>
      <c r="G28" s="49" t="s">
        <v>282</v>
      </c>
      <c r="H28" s="51" t="s">
        <v>11</v>
      </c>
      <c r="I28" s="49" t="str">
        <f>IF(ISBLANK(H28),"",VLOOKUP(H28,[1]Útmutató!$B$9:$C$12,2,FALSE))</f>
        <v>term grade</v>
      </c>
      <c r="J28" s="52" t="s">
        <v>83</v>
      </c>
      <c r="K28" s="49" t="s">
        <v>283</v>
      </c>
      <c r="L28" s="52" t="s">
        <v>284</v>
      </c>
    </row>
    <row r="29" spans="1:12" ht="135" customHeight="1">
      <c r="A29" s="40" t="s">
        <v>151</v>
      </c>
      <c r="B29" s="40" t="s">
        <v>152</v>
      </c>
      <c r="C29" s="44" t="s">
        <v>153</v>
      </c>
      <c r="D29" s="41" t="s">
        <v>154</v>
      </c>
      <c r="E29" s="42" t="s">
        <v>300</v>
      </c>
      <c r="F29" s="41" t="s">
        <v>155</v>
      </c>
      <c r="G29" s="42" t="s">
        <v>301</v>
      </c>
      <c r="H29" s="43" t="s">
        <v>11</v>
      </c>
      <c r="I29" s="42" t="str">
        <f>IF(ISBLANK(H29),"",VLOOKUP(H29,Útmutató!$B$9:$C$12,2,FALSE))</f>
        <v>term grade</v>
      </c>
      <c r="J29" s="41" t="s">
        <v>156</v>
      </c>
      <c r="K29" s="42" t="s">
        <v>157</v>
      </c>
      <c r="L29" s="41"/>
    </row>
    <row r="30" spans="1:12" ht="180">
      <c r="A30" s="39" t="s">
        <v>158</v>
      </c>
      <c r="B30" s="39" t="s">
        <v>159</v>
      </c>
      <c r="C30" s="44" t="s">
        <v>133</v>
      </c>
      <c r="D30" s="41" t="s">
        <v>134</v>
      </c>
      <c r="E30" s="42" t="s">
        <v>135</v>
      </c>
      <c r="F30" s="41" t="s">
        <v>136</v>
      </c>
      <c r="G30" s="42" t="s">
        <v>137</v>
      </c>
      <c r="H30" s="43" t="s">
        <v>11</v>
      </c>
      <c r="I30" s="42" t="str">
        <f>IF(ISBLANK(H30),"",VLOOKUP(H30,Útmutató!$B$9:$C$12,2,FALSE))</f>
        <v>term grade</v>
      </c>
      <c r="J30" s="41" t="s">
        <v>138</v>
      </c>
      <c r="K30" s="42" t="s">
        <v>139</v>
      </c>
      <c r="L30" s="41" t="s">
        <v>140</v>
      </c>
    </row>
    <row r="31" spans="1:12" ht="180">
      <c r="A31" s="53" t="s">
        <v>160</v>
      </c>
      <c r="B31" s="43" t="s">
        <v>276</v>
      </c>
      <c r="C31" s="49" t="s">
        <v>66</v>
      </c>
      <c r="D31" s="41" t="s">
        <v>228</v>
      </c>
      <c r="E31" s="42" t="s">
        <v>229</v>
      </c>
      <c r="F31" s="41" t="s">
        <v>306</v>
      </c>
      <c r="G31" s="42" t="s">
        <v>307</v>
      </c>
      <c r="H31" s="43" t="s">
        <v>9</v>
      </c>
      <c r="I31" s="42" t="str">
        <f>IF(ISBLANK(H31),"",VLOOKUP(H31,[1]Útmutató!$B$9:$C$12,2,FALSE))</f>
        <v>examination</v>
      </c>
      <c r="J31" s="41" t="s">
        <v>308</v>
      </c>
      <c r="K31" s="42" t="s">
        <v>309</v>
      </c>
      <c r="L31" s="41" t="s">
        <v>277</v>
      </c>
    </row>
    <row r="32" spans="1:12" ht="216">
      <c r="A32" s="39" t="s">
        <v>161</v>
      </c>
      <c r="B32" s="39" t="s">
        <v>109</v>
      </c>
      <c r="C32" s="44" t="s">
        <v>110</v>
      </c>
      <c r="D32" s="41" t="s">
        <v>302</v>
      </c>
      <c r="E32" s="42" t="s">
        <v>303</v>
      </c>
      <c r="F32" s="41" t="s">
        <v>112</v>
      </c>
      <c r="G32" s="42" t="s">
        <v>304</v>
      </c>
      <c r="H32" s="43" t="s">
        <v>9</v>
      </c>
      <c r="I32" s="42" t="str">
        <f>IF(ISBLANK(H32),"",VLOOKUP(H32,Útmutató!$B$9:$C$12,2,FALSE))</f>
        <v>examination</v>
      </c>
      <c r="J32" s="41" t="s">
        <v>162</v>
      </c>
      <c r="K32" s="42" t="s">
        <v>305</v>
      </c>
      <c r="L32" s="41" t="s">
        <v>114</v>
      </c>
    </row>
    <row r="33" spans="1:12" ht="33.75" hidden="1" customHeight="1">
      <c r="A33" s="41"/>
      <c r="B33" s="41"/>
      <c r="C33" s="42"/>
      <c r="D33" s="41"/>
      <c r="E33" s="42"/>
      <c r="F33" s="41"/>
      <c r="G33" s="42"/>
      <c r="H33" s="43"/>
      <c r="I33" s="42" t="str">
        <f>IF(ISBLANK(H33),"",VLOOKUP(H33,Útmutató!$B$9:$C$12,2,FALSE))</f>
        <v/>
      </c>
      <c r="J33" s="41"/>
      <c r="K33" s="42"/>
      <c r="L33" s="41"/>
    </row>
    <row r="34" spans="1:12" ht="33.75" hidden="1" customHeight="1">
      <c r="A34" s="41"/>
      <c r="B34" s="41"/>
      <c r="C34" s="42"/>
      <c r="D34" s="41"/>
      <c r="E34" s="42"/>
      <c r="F34" s="41"/>
      <c r="G34" s="42"/>
      <c r="H34" s="43"/>
      <c r="I34" s="42" t="str">
        <f>IF(ISBLANK(H34),"",VLOOKUP(H34,Útmutató!$B$9:$C$12,2,FALSE))</f>
        <v/>
      </c>
      <c r="J34" s="41"/>
      <c r="K34" s="42"/>
      <c r="L34" s="41"/>
    </row>
    <row r="35" spans="1:12" ht="33.75" hidden="1" customHeight="1">
      <c r="A35" s="41"/>
      <c r="B35" s="41"/>
      <c r="C35" s="42"/>
      <c r="D35" s="41"/>
      <c r="E35" s="42"/>
      <c r="F35" s="41"/>
      <c r="G35" s="42"/>
      <c r="H35" s="43"/>
      <c r="I35" s="42" t="str">
        <f>IF(ISBLANK(H35),"",VLOOKUP(H35,Útmutató!$B$9:$C$12,2,FALSE))</f>
        <v/>
      </c>
      <c r="J35" s="41"/>
      <c r="K35" s="42"/>
      <c r="L35" s="41"/>
    </row>
    <row r="36" spans="1:12" ht="33.75" hidden="1" customHeight="1">
      <c r="A36" s="41"/>
      <c r="B36" s="41"/>
      <c r="C36" s="42"/>
      <c r="D36" s="41"/>
      <c r="E36" s="42"/>
      <c r="F36" s="41"/>
      <c r="G36" s="42"/>
      <c r="H36" s="43"/>
      <c r="I36" s="42" t="str">
        <f>IF(ISBLANK(H36),"",VLOOKUP(H36,Útmutató!$B$9:$C$12,2,FALSE))</f>
        <v/>
      </c>
      <c r="J36" s="41"/>
      <c r="K36" s="42"/>
      <c r="L36" s="41"/>
    </row>
    <row r="37" spans="1:12" ht="33.75" hidden="1" customHeight="1">
      <c r="A37" s="41"/>
      <c r="B37" s="41"/>
      <c r="C37" s="42"/>
      <c r="D37" s="41"/>
      <c r="E37" s="42"/>
      <c r="F37" s="41"/>
      <c r="G37" s="42"/>
      <c r="H37" s="43"/>
      <c r="I37" s="42" t="str">
        <f>IF(ISBLANK(H37),"",VLOOKUP(H37,Útmutató!$B$9:$C$12,2,FALSE))</f>
        <v/>
      </c>
      <c r="J37" s="41"/>
      <c r="K37" s="42"/>
      <c r="L37" s="41"/>
    </row>
    <row r="38" spans="1:12" ht="33.75" hidden="1" customHeight="1">
      <c r="A38" s="41"/>
      <c r="B38" s="41"/>
      <c r="C38" s="42"/>
      <c r="D38" s="41"/>
      <c r="E38" s="42"/>
      <c r="F38" s="41"/>
      <c r="G38" s="42"/>
      <c r="H38" s="43"/>
      <c r="I38" s="42" t="str">
        <f>IF(ISBLANK(H38),"",VLOOKUP(H38,Útmutató!$B$9:$C$12,2,FALSE))</f>
        <v/>
      </c>
      <c r="J38" s="41"/>
      <c r="K38" s="42"/>
      <c r="L38" s="41"/>
    </row>
    <row r="39" spans="1:12" ht="33.75" hidden="1" customHeight="1">
      <c r="A39" s="41"/>
      <c r="B39" s="41"/>
      <c r="C39" s="42"/>
      <c r="D39" s="41"/>
      <c r="E39" s="42"/>
      <c r="F39" s="41"/>
      <c r="G39" s="42"/>
      <c r="H39" s="43"/>
      <c r="I39" s="42" t="str">
        <f>IF(ISBLANK(H39),"",VLOOKUP(H39,Útmutató!$B$9:$C$12,2,FALSE))</f>
        <v/>
      </c>
      <c r="J39" s="41"/>
      <c r="K39" s="42"/>
      <c r="L39" s="41"/>
    </row>
    <row r="40" spans="1:12" ht="33.75" hidden="1" customHeight="1">
      <c r="A40" s="41"/>
      <c r="B40" s="41"/>
      <c r="C40" s="42"/>
      <c r="D40" s="41"/>
      <c r="E40" s="42"/>
      <c r="F40" s="41"/>
      <c r="G40" s="42"/>
      <c r="H40" s="43"/>
      <c r="I40" s="42" t="str">
        <f>IF(ISBLANK(H40),"",VLOOKUP(H40,Útmutató!$B$9:$C$12,2,FALSE))</f>
        <v/>
      </c>
      <c r="J40" s="41"/>
      <c r="K40" s="42"/>
      <c r="L40" s="41"/>
    </row>
    <row r="41" spans="1:12" ht="33.75" hidden="1" customHeight="1">
      <c r="A41" s="41"/>
      <c r="B41" s="41"/>
      <c r="C41" s="42"/>
      <c r="D41" s="41"/>
      <c r="E41" s="42"/>
      <c r="F41" s="41"/>
      <c r="G41" s="42"/>
      <c r="H41" s="43"/>
      <c r="I41" s="42" t="str">
        <f>IF(ISBLANK(H41),"",VLOOKUP(H41,Útmutató!$B$9:$C$12,2,FALSE))</f>
        <v/>
      </c>
      <c r="J41" s="41"/>
      <c r="K41" s="42"/>
      <c r="L41" s="41"/>
    </row>
    <row r="42" spans="1:12" ht="33.75" hidden="1" customHeight="1">
      <c r="A42" s="41"/>
      <c r="B42" s="41"/>
      <c r="C42" s="42"/>
      <c r="D42" s="41"/>
      <c r="E42" s="42"/>
      <c r="F42" s="41"/>
      <c r="G42" s="42"/>
      <c r="H42" s="43"/>
      <c r="I42" s="42" t="str">
        <f>IF(ISBLANK(H42),"",VLOOKUP(H42,Útmutató!$B$9:$C$12,2,FALSE))</f>
        <v/>
      </c>
      <c r="J42" s="41"/>
      <c r="K42" s="42"/>
      <c r="L42" s="41"/>
    </row>
    <row r="43" spans="1:12" ht="33.75" hidden="1" customHeight="1">
      <c r="A43" s="41"/>
      <c r="B43" s="41"/>
      <c r="C43" s="42"/>
      <c r="D43" s="41"/>
      <c r="E43" s="42"/>
      <c r="F43" s="41"/>
      <c r="G43" s="42"/>
      <c r="H43" s="43"/>
      <c r="I43" s="42" t="str">
        <f>IF(ISBLANK(H43),"",VLOOKUP(H43,Útmutató!$B$9:$C$12,2,FALSE))</f>
        <v/>
      </c>
      <c r="J43" s="41"/>
      <c r="K43" s="42"/>
      <c r="L43" s="41"/>
    </row>
    <row r="44" spans="1:12" ht="33.75" hidden="1" customHeight="1">
      <c r="A44" s="41"/>
      <c r="B44" s="41"/>
      <c r="C44" s="42"/>
      <c r="D44" s="41"/>
      <c r="E44" s="42"/>
      <c r="F44" s="41"/>
      <c r="G44" s="42"/>
      <c r="H44" s="43"/>
      <c r="I44" s="42" t="str">
        <f>IF(ISBLANK(H44),"",VLOOKUP(H44,Útmutató!$B$9:$C$12,2,FALSE))</f>
        <v/>
      </c>
      <c r="J44" s="41"/>
      <c r="K44" s="42"/>
      <c r="L44" s="41"/>
    </row>
    <row r="45" spans="1:12" ht="33.75" hidden="1" customHeight="1">
      <c r="A45" s="41"/>
      <c r="B45" s="41"/>
      <c r="C45" s="42"/>
      <c r="D45" s="41"/>
      <c r="E45" s="42"/>
      <c r="F45" s="41"/>
      <c r="G45" s="42"/>
      <c r="H45" s="43"/>
      <c r="I45" s="42" t="str">
        <f>IF(ISBLANK(H45),"",VLOOKUP(H45,Útmutató!$B$9:$C$12,2,FALSE))</f>
        <v/>
      </c>
      <c r="J45" s="41"/>
      <c r="K45" s="42"/>
      <c r="L45" s="41"/>
    </row>
    <row r="46" spans="1:12" ht="33.75" hidden="1" customHeight="1">
      <c r="A46" s="41"/>
      <c r="B46" s="41"/>
      <c r="C46" s="42"/>
      <c r="D46" s="41"/>
      <c r="E46" s="42"/>
      <c r="F46" s="41"/>
      <c r="G46" s="42"/>
      <c r="H46" s="43"/>
      <c r="I46" s="42" t="str">
        <f>IF(ISBLANK(H46),"",VLOOKUP(H46,Útmutató!$B$9:$C$12,2,FALSE))</f>
        <v/>
      </c>
      <c r="J46" s="41"/>
      <c r="K46" s="42"/>
      <c r="L46" s="41"/>
    </row>
    <row r="47" spans="1:12" ht="33.75" hidden="1" customHeight="1">
      <c r="A47" s="41"/>
      <c r="B47" s="41"/>
      <c r="C47" s="42"/>
      <c r="D47" s="41"/>
      <c r="E47" s="42"/>
      <c r="F47" s="41"/>
      <c r="G47" s="42"/>
      <c r="H47" s="43"/>
      <c r="I47" s="42" t="str">
        <f>IF(ISBLANK(H47),"",VLOOKUP(H47,Útmutató!$B$9:$C$12,2,FALSE))</f>
        <v/>
      </c>
      <c r="J47" s="41"/>
      <c r="K47" s="42"/>
      <c r="L47" s="41"/>
    </row>
    <row r="48" spans="1:12" ht="33.75" hidden="1" customHeight="1">
      <c r="A48" s="41"/>
      <c r="B48" s="41"/>
      <c r="C48" s="42"/>
      <c r="D48" s="41"/>
      <c r="E48" s="42"/>
      <c r="F48" s="41"/>
      <c r="G48" s="42"/>
      <c r="H48" s="43"/>
      <c r="I48" s="42" t="str">
        <f>IF(ISBLANK(H48),"",VLOOKUP(H48,Útmutató!$B$9:$C$12,2,FALSE))</f>
        <v/>
      </c>
      <c r="J48" s="41"/>
      <c r="K48" s="42"/>
      <c r="L48" s="41"/>
    </row>
    <row r="49" spans="1:12" ht="33.75" hidden="1" customHeight="1">
      <c r="A49" s="41"/>
      <c r="B49" s="41"/>
      <c r="C49" s="42"/>
      <c r="D49" s="41"/>
      <c r="E49" s="42"/>
      <c r="F49" s="41"/>
      <c r="G49" s="42"/>
      <c r="H49" s="43"/>
      <c r="I49" s="42" t="str">
        <f>IF(ISBLANK(H49),"",VLOOKUP(H49,Útmutató!$B$9:$C$12,2,FALSE))</f>
        <v/>
      </c>
      <c r="J49" s="41"/>
      <c r="K49" s="42"/>
      <c r="L49" s="41"/>
    </row>
    <row r="50" spans="1:12" ht="33.75" hidden="1" customHeight="1">
      <c r="A50" s="41"/>
      <c r="B50" s="41"/>
      <c r="C50" s="42"/>
      <c r="D50" s="41"/>
      <c r="E50" s="42"/>
      <c r="F50" s="41"/>
      <c r="G50" s="42"/>
      <c r="H50" s="43"/>
      <c r="I50" s="42" t="str">
        <f>IF(ISBLANK(H50),"",VLOOKUP(H50,Útmutató!$B$9:$C$12,2,FALSE))</f>
        <v/>
      </c>
      <c r="J50" s="41"/>
      <c r="K50" s="42"/>
      <c r="L50" s="41"/>
    </row>
    <row r="51" spans="1:12" ht="33.75" hidden="1" customHeight="1">
      <c r="A51" s="41"/>
      <c r="B51" s="41"/>
      <c r="C51" s="42"/>
      <c r="D51" s="41"/>
      <c r="E51" s="42"/>
      <c r="F51" s="41"/>
      <c r="G51" s="42"/>
      <c r="H51" s="43"/>
      <c r="I51" s="42" t="str">
        <f>IF(ISBLANK(H51),"",VLOOKUP(H51,Útmutató!$B$9:$C$12,2,FALSE))</f>
        <v/>
      </c>
      <c r="J51" s="41"/>
      <c r="K51" s="42"/>
      <c r="L51" s="41"/>
    </row>
    <row r="52" spans="1:12" ht="33.75" hidden="1" customHeight="1">
      <c r="A52" s="41"/>
      <c r="B52" s="41"/>
      <c r="C52" s="42"/>
      <c r="D52" s="41"/>
      <c r="E52" s="42"/>
      <c r="F52" s="41"/>
      <c r="G52" s="42"/>
      <c r="H52" s="43"/>
      <c r="I52" s="42" t="str">
        <f>IF(ISBLANK(H52),"",VLOOKUP(H52,Útmutató!$B$9:$C$12,2,FALSE))</f>
        <v/>
      </c>
      <c r="J52" s="41"/>
      <c r="K52" s="42"/>
      <c r="L52" s="41"/>
    </row>
    <row r="53" spans="1:12" ht="33.75" hidden="1" customHeight="1">
      <c r="A53" s="41"/>
      <c r="B53" s="41"/>
      <c r="C53" s="42"/>
      <c r="D53" s="41"/>
      <c r="E53" s="42"/>
      <c r="F53" s="41"/>
      <c r="G53" s="42"/>
      <c r="H53" s="43"/>
      <c r="I53" s="42" t="str">
        <f>IF(ISBLANK(H53),"",VLOOKUP(H53,Útmutató!$B$9:$C$12,2,FALSE))</f>
        <v/>
      </c>
      <c r="J53" s="41"/>
      <c r="K53" s="42"/>
      <c r="L53" s="41"/>
    </row>
    <row r="54" spans="1:12" ht="33.75" hidden="1" customHeight="1">
      <c r="A54" s="41"/>
      <c r="B54" s="41"/>
      <c r="C54" s="42"/>
      <c r="D54" s="41"/>
      <c r="E54" s="42"/>
      <c r="F54" s="41"/>
      <c r="G54" s="42"/>
      <c r="H54" s="43"/>
      <c r="I54" s="42" t="str">
        <f>IF(ISBLANK(H54),"",VLOOKUP(H54,Útmutató!$B$9:$C$12,2,FALSE))</f>
        <v/>
      </c>
      <c r="J54" s="41"/>
      <c r="K54" s="42"/>
      <c r="L54" s="41"/>
    </row>
    <row r="55" spans="1:12" ht="33.75" hidden="1" customHeight="1">
      <c r="A55" s="41"/>
      <c r="B55" s="41"/>
      <c r="C55" s="42"/>
      <c r="D55" s="41"/>
      <c r="E55" s="42"/>
      <c r="F55" s="41"/>
      <c r="G55" s="42"/>
      <c r="H55" s="43"/>
      <c r="I55" s="42" t="str">
        <f>IF(ISBLANK(H55),"",VLOOKUP(H55,Útmutató!$B$9:$C$12,2,FALSE))</f>
        <v/>
      </c>
      <c r="J55" s="41"/>
      <c r="K55" s="42"/>
      <c r="L55" s="41"/>
    </row>
    <row r="56" spans="1:12" ht="33.75" hidden="1" customHeight="1">
      <c r="A56" s="41"/>
      <c r="B56" s="41"/>
      <c r="C56" s="42"/>
      <c r="D56" s="41"/>
      <c r="E56" s="42"/>
      <c r="F56" s="41"/>
      <c r="G56" s="42"/>
      <c r="H56" s="43"/>
      <c r="I56" s="42" t="str">
        <f>IF(ISBLANK(H56),"",VLOOKUP(H56,Útmutató!$B$9:$C$12,2,FALSE))</f>
        <v/>
      </c>
      <c r="J56" s="41"/>
      <c r="K56" s="42"/>
      <c r="L56" s="41"/>
    </row>
    <row r="57" spans="1:12" ht="33.75" hidden="1" customHeight="1">
      <c r="A57" s="41"/>
      <c r="B57" s="41"/>
      <c r="C57" s="42"/>
      <c r="D57" s="41"/>
      <c r="E57" s="42"/>
      <c r="F57" s="41"/>
      <c r="G57" s="42"/>
      <c r="H57" s="43"/>
      <c r="I57" s="42" t="str">
        <f>IF(ISBLANK(H57),"",VLOOKUP(H57,Útmutató!$B$9:$C$12,2,FALSE))</f>
        <v/>
      </c>
      <c r="J57" s="41"/>
      <c r="K57" s="42"/>
      <c r="L57" s="41"/>
    </row>
    <row r="58" spans="1:12" ht="33.75" hidden="1" customHeight="1">
      <c r="A58" s="41"/>
      <c r="B58" s="41"/>
      <c r="C58" s="42"/>
      <c r="D58" s="41"/>
      <c r="E58" s="42"/>
      <c r="F58" s="41"/>
      <c r="G58" s="42"/>
      <c r="H58" s="43"/>
      <c r="I58" s="42" t="str">
        <f>IF(ISBLANK(H58),"",VLOOKUP(H58,Útmutató!$B$9:$C$12,2,FALSE))</f>
        <v/>
      </c>
      <c r="J58" s="41"/>
      <c r="K58" s="42"/>
      <c r="L58" s="41"/>
    </row>
    <row r="59" spans="1:12" ht="33.75" hidden="1" customHeight="1">
      <c r="A59" s="41"/>
      <c r="B59" s="41"/>
      <c r="C59" s="42"/>
      <c r="D59" s="41"/>
      <c r="E59" s="42"/>
      <c r="F59" s="41"/>
      <c r="G59" s="42"/>
      <c r="H59" s="43"/>
      <c r="I59" s="42" t="str">
        <f>IF(ISBLANK(H59),"",VLOOKUP(H59,Útmutató!$B$9:$C$12,2,FALSE))</f>
        <v/>
      </c>
      <c r="J59" s="41"/>
      <c r="K59" s="42"/>
      <c r="L59" s="41"/>
    </row>
    <row r="60" spans="1:12" ht="33.75" hidden="1" customHeight="1">
      <c r="A60" s="41"/>
      <c r="B60" s="41"/>
      <c r="C60" s="42"/>
      <c r="D60" s="41"/>
      <c r="E60" s="42"/>
      <c r="F60" s="41"/>
      <c r="G60" s="42"/>
      <c r="H60" s="43"/>
      <c r="I60" s="42" t="str">
        <f>IF(ISBLANK(H60),"",VLOOKUP(H60,Útmutató!$B$9:$C$12,2,FALSE))</f>
        <v/>
      </c>
      <c r="J60" s="41"/>
      <c r="K60" s="42"/>
      <c r="L60" s="41"/>
    </row>
    <row r="61" spans="1:12" ht="33.75" hidden="1" customHeight="1">
      <c r="A61" s="41"/>
      <c r="B61" s="41"/>
      <c r="C61" s="42"/>
      <c r="D61" s="41"/>
      <c r="E61" s="42"/>
      <c r="F61" s="41"/>
      <c r="G61" s="42"/>
      <c r="H61" s="43"/>
      <c r="I61" s="42" t="str">
        <f>IF(ISBLANK(H61),"",VLOOKUP(H61,Útmutató!$B$9:$C$12,2,FALSE))</f>
        <v/>
      </c>
      <c r="J61" s="41"/>
      <c r="K61" s="42"/>
      <c r="L61" s="41"/>
    </row>
    <row r="62" spans="1:12" ht="33.75" hidden="1" customHeight="1">
      <c r="A62" s="41"/>
      <c r="B62" s="41"/>
      <c r="C62" s="42"/>
      <c r="D62" s="41"/>
      <c r="E62" s="42"/>
      <c r="F62" s="41"/>
      <c r="G62" s="42"/>
      <c r="H62" s="43"/>
      <c r="I62" s="42" t="str">
        <f>IF(ISBLANK(H62),"",VLOOKUP(H62,Útmutató!$B$9:$C$12,2,FALSE))</f>
        <v/>
      </c>
      <c r="J62" s="41"/>
      <c r="K62" s="42"/>
      <c r="L62" s="41"/>
    </row>
    <row r="63" spans="1:12" ht="33.75" hidden="1" customHeight="1">
      <c r="A63" s="41"/>
      <c r="B63" s="41"/>
      <c r="C63" s="42"/>
      <c r="D63" s="41"/>
      <c r="E63" s="42"/>
      <c r="F63" s="41"/>
      <c r="G63" s="42"/>
      <c r="H63" s="43"/>
      <c r="I63" s="42" t="str">
        <f>IF(ISBLANK(H63),"",VLOOKUP(H63,Útmutató!$B$9:$C$12,2,FALSE))</f>
        <v/>
      </c>
      <c r="J63" s="41"/>
      <c r="K63" s="42"/>
      <c r="L63" s="41"/>
    </row>
    <row r="64" spans="1:12" ht="33.75" hidden="1" customHeight="1">
      <c r="A64" s="41"/>
      <c r="B64" s="41"/>
      <c r="C64" s="42"/>
      <c r="D64" s="41"/>
      <c r="E64" s="42"/>
      <c r="F64" s="41"/>
      <c r="G64" s="42"/>
      <c r="H64" s="43"/>
      <c r="I64" s="42" t="str">
        <f>IF(ISBLANK(H64),"",VLOOKUP(H64,Útmutató!$B$9:$C$12,2,FALSE))</f>
        <v/>
      </c>
      <c r="J64" s="41"/>
      <c r="K64" s="42"/>
      <c r="L64" s="41"/>
    </row>
    <row r="65" spans="1:12" ht="33.75" hidden="1" customHeight="1">
      <c r="A65" s="41"/>
      <c r="B65" s="41"/>
      <c r="C65" s="42"/>
      <c r="D65" s="41"/>
      <c r="E65" s="42"/>
      <c r="F65" s="41"/>
      <c r="G65" s="42"/>
      <c r="H65" s="43"/>
      <c r="I65" s="42" t="str">
        <f>IF(ISBLANK(H65),"",VLOOKUP(H65,Útmutató!$B$9:$C$12,2,FALSE))</f>
        <v/>
      </c>
      <c r="J65" s="41"/>
      <c r="K65" s="42"/>
      <c r="L65" s="41"/>
    </row>
    <row r="66" spans="1:12" ht="33.75" hidden="1" customHeight="1">
      <c r="A66" s="41"/>
      <c r="B66" s="41"/>
      <c r="C66" s="42"/>
      <c r="D66" s="41"/>
      <c r="E66" s="42"/>
      <c r="F66" s="41"/>
      <c r="G66" s="42"/>
      <c r="H66" s="43"/>
      <c r="I66" s="42" t="str">
        <f>IF(ISBLANK(H66),"",VLOOKUP(H66,Útmutató!$B$9:$C$12,2,FALSE))</f>
        <v/>
      </c>
      <c r="J66" s="41"/>
      <c r="K66" s="42"/>
      <c r="L66" s="41"/>
    </row>
    <row r="67" spans="1:12" ht="33.75" hidden="1" customHeight="1">
      <c r="A67" s="41"/>
      <c r="B67" s="41"/>
      <c r="C67" s="42"/>
      <c r="D67" s="41"/>
      <c r="E67" s="42"/>
      <c r="F67" s="41"/>
      <c r="G67" s="42"/>
      <c r="H67" s="43"/>
      <c r="I67" s="42" t="str">
        <f>IF(ISBLANK(H67),"",VLOOKUP(H67,Útmutató!$B$9:$C$12,2,FALSE))</f>
        <v/>
      </c>
      <c r="J67" s="41"/>
      <c r="K67" s="42"/>
      <c r="L67" s="41"/>
    </row>
    <row r="68" spans="1:12" ht="33.75" hidden="1" customHeight="1">
      <c r="A68" s="41"/>
      <c r="B68" s="41"/>
      <c r="C68" s="42"/>
      <c r="D68" s="41"/>
      <c r="E68" s="42"/>
      <c r="F68" s="41"/>
      <c r="G68" s="42"/>
      <c r="H68" s="43"/>
      <c r="I68" s="42" t="str">
        <f>IF(ISBLANK(H68),"",VLOOKUP(H68,Útmutató!$B$9:$C$12,2,FALSE))</f>
        <v/>
      </c>
      <c r="J68" s="41"/>
      <c r="K68" s="42"/>
      <c r="L68" s="41"/>
    </row>
    <row r="69" spans="1:12" ht="33.75" hidden="1" customHeight="1">
      <c r="A69" s="58"/>
      <c r="B69" s="58"/>
      <c r="C69" s="59"/>
      <c r="D69" s="58"/>
      <c r="E69" s="59"/>
      <c r="F69" s="58"/>
      <c r="G69" s="59"/>
      <c r="H69" s="43"/>
      <c r="I69" s="42" t="str">
        <f>IF(ISBLANK(H69),"",VLOOKUP(H69,Útmutató!$B$9:$C$12,2,FALSE))</f>
        <v/>
      </c>
      <c r="J69" s="58"/>
      <c r="K69" s="59"/>
      <c r="L69" s="58"/>
    </row>
    <row r="70" spans="1:12" ht="33.75" hidden="1" customHeight="1">
      <c r="A70" s="60"/>
      <c r="B70" s="60"/>
      <c r="C70" s="61"/>
      <c r="D70" s="60"/>
      <c r="E70" s="60"/>
      <c r="F70" s="60"/>
      <c r="G70" s="60"/>
      <c r="H70" s="60"/>
      <c r="I70" s="60"/>
      <c r="J70" s="60"/>
      <c r="K70" s="60"/>
      <c r="L70" s="60"/>
    </row>
    <row r="71" spans="1:12" ht="33.75" hidden="1" customHeight="1">
      <c r="A71" s="60"/>
      <c r="B71" s="60"/>
      <c r="C71" s="61"/>
      <c r="D71" s="60"/>
      <c r="E71" s="60"/>
      <c r="F71" s="60"/>
      <c r="G71" s="60"/>
      <c r="H71" s="60"/>
      <c r="I71" s="60"/>
      <c r="J71" s="60"/>
      <c r="K71" s="60"/>
      <c r="L71" s="60"/>
    </row>
    <row r="72" spans="1:12" ht="33.75" hidden="1" customHeight="1">
      <c r="A72" s="60"/>
      <c r="B72" s="60"/>
      <c r="C72" s="61"/>
      <c r="D72" s="60"/>
      <c r="E72" s="60"/>
      <c r="F72" s="60"/>
      <c r="G72" s="60"/>
      <c r="H72" s="60"/>
      <c r="I72" s="60"/>
      <c r="J72" s="60"/>
      <c r="K72" s="60"/>
      <c r="L72" s="60"/>
    </row>
    <row r="73" spans="1:12" ht="33.75" hidden="1" customHeight="1">
      <c r="A73" s="60"/>
      <c r="B73" s="60"/>
      <c r="C73" s="61"/>
      <c r="D73" s="60"/>
      <c r="E73" s="60"/>
      <c r="F73" s="60"/>
      <c r="G73" s="60"/>
      <c r="H73" s="60"/>
      <c r="I73" s="60"/>
      <c r="J73" s="60"/>
      <c r="K73" s="60"/>
      <c r="L73" s="60"/>
    </row>
    <row r="74" spans="1:12" ht="33.75" hidden="1" customHeight="1">
      <c r="A74" s="60"/>
      <c r="B74" s="60"/>
      <c r="C74" s="61"/>
      <c r="D74" s="60"/>
      <c r="E74" s="60"/>
      <c r="F74" s="60"/>
      <c r="G74" s="60"/>
      <c r="H74" s="60"/>
      <c r="I74" s="60"/>
      <c r="J74" s="60"/>
      <c r="K74" s="60"/>
      <c r="L74" s="60"/>
    </row>
    <row r="75" spans="1:12" ht="33.75" hidden="1" customHeight="1">
      <c r="A75" s="60"/>
      <c r="B75" s="60"/>
      <c r="C75" s="61"/>
      <c r="D75" s="60"/>
      <c r="E75" s="60"/>
      <c r="F75" s="60"/>
      <c r="G75" s="60"/>
      <c r="H75" s="60"/>
      <c r="I75" s="60"/>
      <c r="J75" s="60"/>
      <c r="K75" s="60"/>
      <c r="L75" s="60"/>
    </row>
    <row r="76" spans="1:12" ht="33.75" hidden="1" customHeight="1">
      <c r="A76" s="60"/>
      <c r="B76" s="60"/>
      <c r="C76" s="61"/>
      <c r="D76" s="60"/>
      <c r="E76" s="60"/>
      <c r="F76" s="60"/>
      <c r="G76" s="60"/>
      <c r="H76" s="60"/>
      <c r="I76" s="60"/>
      <c r="J76" s="60"/>
      <c r="K76" s="60"/>
      <c r="L76" s="60"/>
    </row>
    <row r="77" spans="1:12" ht="33.75" hidden="1" customHeight="1">
      <c r="A77" s="60"/>
      <c r="B77" s="60"/>
      <c r="C77" s="61"/>
      <c r="D77" s="60"/>
      <c r="E77" s="60"/>
      <c r="F77" s="60"/>
      <c r="G77" s="60"/>
      <c r="H77" s="60"/>
      <c r="I77" s="60"/>
      <c r="J77" s="60"/>
      <c r="K77" s="60"/>
      <c r="L77" s="60"/>
    </row>
    <row r="78" spans="1:12" ht="33.75" hidden="1" customHeight="1">
      <c r="A78" s="60"/>
      <c r="B78" s="60"/>
      <c r="C78" s="61"/>
      <c r="D78" s="60"/>
      <c r="E78" s="60"/>
      <c r="F78" s="60"/>
      <c r="G78" s="60"/>
      <c r="H78" s="60"/>
      <c r="I78" s="60"/>
      <c r="J78" s="60"/>
      <c r="K78" s="60"/>
      <c r="L78" s="60"/>
    </row>
    <row r="79" spans="1:12" ht="33.75" hidden="1" customHeight="1">
      <c r="A79" s="60"/>
      <c r="B79" s="60"/>
      <c r="C79" s="61"/>
      <c r="D79" s="60"/>
      <c r="E79" s="60"/>
      <c r="F79" s="60"/>
      <c r="G79" s="60"/>
      <c r="H79" s="60"/>
      <c r="I79" s="60"/>
      <c r="J79" s="60"/>
      <c r="K79" s="60"/>
      <c r="L79" s="60"/>
    </row>
    <row r="80" spans="1:12" ht="33.75" hidden="1" customHeight="1">
      <c r="A80" s="60"/>
      <c r="B80" s="60"/>
      <c r="C80" s="61"/>
      <c r="D80" s="60"/>
      <c r="E80" s="60"/>
      <c r="F80" s="60"/>
      <c r="G80" s="60"/>
      <c r="H80" s="60"/>
      <c r="I80" s="60"/>
      <c r="J80" s="60"/>
      <c r="K80" s="60"/>
      <c r="L80" s="60"/>
    </row>
    <row r="81" spans="1:12" ht="33.75" hidden="1" customHeight="1">
      <c r="A81" s="60"/>
      <c r="B81" s="60"/>
      <c r="C81" s="61"/>
      <c r="D81" s="60"/>
      <c r="E81" s="60"/>
      <c r="F81" s="60"/>
      <c r="G81" s="60"/>
      <c r="H81" s="60"/>
      <c r="I81" s="60"/>
      <c r="J81" s="60"/>
      <c r="K81" s="60"/>
      <c r="L81" s="60"/>
    </row>
    <row r="82" spans="1:12" ht="33.75" hidden="1" customHeight="1">
      <c r="A82" s="60"/>
      <c r="B82" s="60"/>
      <c r="C82" s="61"/>
      <c r="D82" s="60"/>
      <c r="E82" s="60"/>
      <c r="F82" s="60"/>
      <c r="G82" s="60"/>
      <c r="H82" s="60"/>
      <c r="I82" s="60"/>
      <c r="J82" s="60"/>
      <c r="K82" s="60"/>
      <c r="L82" s="60"/>
    </row>
    <row r="83" spans="1:12" ht="33.75" hidden="1" customHeight="1">
      <c r="A83" s="60"/>
      <c r="B83" s="60"/>
      <c r="C83" s="61"/>
      <c r="D83" s="60"/>
      <c r="E83" s="60"/>
      <c r="F83" s="60"/>
      <c r="G83" s="60"/>
      <c r="H83" s="60"/>
      <c r="I83" s="60"/>
      <c r="J83" s="60"/>
      <c r="K83" s="60"/>
      <c r="L83" s="60"/>
    </row>
    <row r="84" spans="1:12" ht="33.75" hidden="1" customHeight="1">
      <c r="A84" s="60"/>
      <c r="B84" s="60"/>
      <c r="C84" s="61"/>
      <c r="D84" s="60"/>
      <c r="E84" s="60"/>
      <c r="F84" s="60"/>
      <c r="G84" s="60"/>
      <c r="H84" s="60"/>
      <c r="I84" s="60"/>
      <c r="J84" s="60"/>
      <c r="K84" s="60"/>
      <c r="L84" s="60"/>
    </row>
    <row r="85" spans="1:12" ht="33.75" hidden="1" customHeight="1">
      <c r="A85" s="60"/>
      <c r="B85" s="60"/>
      <c r="C85" s="61"/>
      <c r="D85" s="60"/>
      <c r="E85" s="60"/>
      <c r="F85" s="60"/>
      <c r="G85" s="60"/>
      <c r="H85" s="60"/>
      <c r="I85" s="60"/>
      <c r="J85" s="60"/>
      <c r="K85" s="60"/>
      <c r="L85" s="60"/>
    </row>
    <row r="86" spans="1:12" ht="33.75" hidden="1" customHeight="1">
      <c r="A86" s="60"/>
      <c r="B86" s="60"/>
      <c r="C86" s="61"/>
      <c r="D86" s="60"/>
      <c r="E86" s="60"/>
      <c r="F86" s="60"/>
      <c r="G86" s="60"/>
      <c r="H86" s="60"/>
      <c r="I86" s="60"/>
      <c r="J86" s="60"/>
      <c r="K86" s="60"/>
      <c r="L86" s="60"/>
    </row>
    <row r="87" spans="1:12" ht="33.75" hidden="1" customHeight="1">
      <c r="A87" s="60"/>
      <c r="B87" s="60"/>
      <c r="C87" s="61"/>
      <c r="D87" s="60"/>
      <c r="E87" s="60"/>
      <c r="F87" s="60"/>
      <c r="G87" s="60"/>
      <c r="H87" s="60"/>
      <c r="I87" s="60"/>
      <c r="J87" s="60"/>
      <c r="K87" s="60"/>
      <c r="L87" s="60"/>
    </row>
    <row r="88" spans="1:12" ht="33.75" hidden="1" customHeight="1">
      <c r="A88" s="60"/>
      <c r="B88" s="60"/>
      <c r="C88" s="61"/>
      <c r="D88" s="60"/>
      <c r="E88" s="60"/>
      <c r="F88" s="60"/>
      <c r="G88" s="60"/>
      <c r="H88" s="60"/>
      <c r="I88" s="60"/>
      <c r="J88" s="60"/>
      <c r="K88" s="60"/>
      <c r="L88" s="60"/>
    </row>
    <row r="89" spans="1:12" ht="33.75" hidden="1" customHeight="1">
      <c r="A89" s="60"/>
      <c r="B89" s="60"/>
      <c r="C89" s="60"/>
      <c r="D89" s="60"/>
      <c r="E89" s="60"/>
      <c r="F89" s="60"/>
      <c r="G89" s="60"/>
      <c r="H89" s="60"/>
      <c r="I89" s="60"/>
      <c r="J89" s="60"/>
      <c r="K89" s="60"/>
      <c r="L89" s="60"/>
    </row>
    <row r="90" spans="1:12" ht="33.75" hidden="1" customHeight="1">
      <c r="A90" s="60"/>
      <c r="B90" s="60"/>
      <c r="C90" s="60"/>
      <c r="D90" s="60"/>
      <c r="E90" s="60"/>
      <c r="F90" s="60"/>
      <c r="G90" s="60"/>
      <c r="H90" s="60"/>
      <c r="I90" s="60"/>
      <c r="J90" s="60"/>
      <c r="K90" s="60"/>
      <c r="L90" s="60"/>
    </row>
    <row r="91" spans="1:12" ht="33.75" hidden="1" customHeight="1"/>
    <row r="92" spans="1:12" ht="33.75" hidden="1" customHeight="1"/>
    <row r="93" spans="1:12" ht="33.75" hidden="1" customHeight="1"/>
    <row r="94" spans="1:12" ht="33.75" hidden="1" customHeight="1"/>
    <row r="95" spans="1:12" ht="33.75" hidden="1" customHeight="1"/>
    <row r="96" spans="1:12" ht="33.75" hidden="1" customHeight="1"/>
    <row r="97" ht="33.75" hidden="1" customHeight="1"/>
    <row r="98" ht="33.75" hidden="1" customHeight="1"/>
    <row r="99" ht="33.75" hidden="1" customHeight="1"/>
    <row r="100" ht="33.75" hidden="1" customHeight="1"/>
    <row r="101" ht="33.75" hidden="1" customHeight="1"/>
    <row r="102" ht="33.75" hidden="1" customHeight="1"/>
    <row r="103" ht="33.75" hidden="1" customHeight="1"/>
    <row r="104" ht="33.75" hidden="1" customHeight="1"/>
    <row r="105" ht="33.75" hidden="1" customHeight="1"/>
    <row r="106" ht="33.75" hidden="1" customHeight="1"/>
    <row r="107" ht="33.75" hidden="1" customHeight="1"/>
    <row r="108" ht="33.75" hidden="1" customHeight="1"/>
    <row r="109" ht="33.75" hidden="1" customHeight="1"/>
    <row r="110" ht="33.75" hidden="1" customHeight="1"/>
    <row r="111" ht="33.75" hidden="1" customHeight="1"/>
    <row r="112" ht="33.75" hidden="1" customHeight="1"/>
    <row r="113" ht="33.75" hidden="1" customHeight="1"/>
    <row r="114" ht="33.75" hidden="1" customHeight="1"/>
    <row r="115" ht="33.75" hidden="1" customHeight="1"/>
    <row r="116" ht="33.75" hidden="1" customHeight="1"/>
    <row r="117" ht="33.75" hidden="1" customHeight="1"/>
    <row r="118" ht="33.75" hidden="1" customHeight="1"/>
    <row r="119" ht="33.75" hidden="1" customHeight="1"/>
    <row r="120" ht="33.75" hidden="1" customHeight="1"/>
    <row r="121" ht="33.75" hidden="1" customHeight="1"/>
    <row r="122" ht="33.75" hidden="1" customHeight="1"/>
    <row r="123" ht="33.75" hidden="1" customHeight="1"/>
    <row r="124" ht="33.75" hidden="1" customHeight="1"/>
    <row r="125" ht="33.75" hidden="1" customHeight="1"/>
    <row r="126" ht="33.75" hidden="1" customHeight="1"/>
    <row r="127" ht="33.75" hidden="1" customHeight="1"/>
    <row r="128" ht="33.75" hidden="1" customHeight="1"/>
    <row r="129" ht="33.75" hidden="1" customHeight="1"/>
    <row r="130" ht="33.75" hidden="1" customHeight="1"/>
    <row r="131" ht="33.75" hidden="1" customHeight="1"/>
    <row r="132" ht="33.75" hidden="1" customHeight="1"/>
    <row r="133" ht="33.75" hidden="1" customHeight="1"/>
    <row r="134" ht="33.75" hidden="1" customHeight="1"/>
    <row r="135" ht="33.75" hidden="1" customHeight="1"/>
    <row r="136" ht="33.75" hidden="1" customHeight="1"/>
    <row r="137" ht="33.75" hidden="1" customHeight="1"/>
    <row r="138" ht="33.75" hidden="1" customHeight="1"/>
    <row r="139" ht="33.75" hidden="1" customHeight="1"/>
    <row r="140" ht="33.75" hidden="1" customHeight="1"/>
    <row r="141" ht="33.75" hidden="1" customHeight="1"/>
    <row r="142" ht="33.75" hidden="1" customHeight="1"/>
    <row r="143" ht="33.75" hidden="1" customHeight="1"/>
    <row r="144" ht="33.75" hidden="1" customHeight="1"/>
  </sheetData>
  <mergeCells count="5">
    <mergeCell ref="B2:C2"/>
    <mergeCell ref="D2:E2"/>
    <mergeCell ref="F2:G2"/>
    <mergeCell ref="H2:I2"/>
    <mergeCell ref="J2:K2"/>
  </mergeCells>
  <dataValidations count="1">
    <dataValidation type="list" allowBlank="1" showInputMessage="1" showErrorMessage="1" sqref="H4:H6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2017-12-15T10:16:16Z</dcterms:modified>
</cp:coreProperties>
</file>